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Frota" sheetId="2" state="visible" r:id="rId2"/>
    <sheet name="Plano" sheetId="3" state="visible" r:id="rId3"/>
    <sheet name="Histórico" sheetId="4" state="visible" r:id="rId4"/>
    <sheet name="Checkli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10">
    <font>
      <name val="Calibri"/>
      <family val="2"/>
      <color theme="1"/>
      <sz val="11"/>
      <scheme val="minor"/>
    </font>
    <font>
      <b val="1"/>
      <color rgb="00E0342C"/>
      <sz val="16"/>
    </font>
    <font>
      <sz val="11"/>
    </font>
    <font>
      <b val="1"/>
      <color rgb="001A1A1A"/>
      <sz val="12"/>
    </font>
    <font>
      <b val="1"/>
      <color rgb="000563C1"/>
      <sz val="11"/>
    </font>
    <font>
      <color rgb="00808080"/>
      <sz val="9"/>
    </font>
    <font>
      <b val="1"/>
      <color rgb="00FFFFFF"/>
      <sz val="11"/>
    </font>
    <font>
      <i val="1"/>
      <color rgb="00808080"/>
    </font>
    <font>
      <b val="1"/>
      <color rgb="00E0342C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034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0" fontId="7" fillId="0" borderId="0" pivotButton="0" quotePrefix="0" xfId="0"/>
    <xf numFmtId="165" fontId="0" fillId="0" borderId="0" pivotButton="0" quotePrefix="0" xfId="0"/>
    <xf numFmtId="0" fontId="8" fillId="0" borderId="0" pivotButton="0" quotePrefix="0" xfId="0"/>
    <xf numFmtId="0" fontId="9" fillId="2" borderId="0" pivotButton="0" quotePrefix="0" xfId="0"/>
    <xf numFmtId="0" fontId="9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A2211D"/>
      </font>
      <fill>
        <patternFill patternType="solid">
          <fgColor rgb="00F8D7D5"/>
        </patternFill>
      </fill>
    </dxf>
    <dxf>
      <font>
        <b val="1"/>
        <color rgb="008A5A00"/>
      </font>
      <fill>
        <patternFill patternType="solid">
          <fgColor rgb="00FFF1CC"/>
        </patternFill>
      </fill>
    </dxf>
    <dxf>
      <font>
        <color rgb="001F7A4D"/>
      </font>
      <fill>
        <patternFill patternType="solid">
          <fgColor rgb="00E3F4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PLANO DE MANUTENÇÃO PREVENTIVA POR KM — FroX</t>
        </is>
      </c>
    </row>
    <row r="2">
      <c r="A2" s="2" t="inlineStr"/>
    </row>
    <row r="3">
      <c r="A3" s="2" t="inlineStr">
        <is>
          <t>Gratuita. Use, copie e mude o que quiser. Serve para um caminhão ou para a frota inteira.</t>
        </is>
      </c>
    </row>
    <row r="4">
      <c r="A4" s="2" t="inlineStr"/>
    </row>
    <row r="5">
      <c r="A5" s="3" t="inlineStr">
        <is>
          <t>COMO USAR — na ordem</t>
        </is>
      </c>
    </row>
    <row r="6">
      <c r="A6" s="2" t="inlineStr">
        <is>
          <t>1. Aba FROTA: a placa de cada caminhão e o KM ATUAL do painel. Atualize o km toda semana (ou a cada abastecida).</t>
        </is>
      </c>
    </row>
    <row r="7">
      <c r="A7" s="2" t="inlineStr">
        <is>
          <t>2. Aba PLANO: um item por linha (óleo do motor, filtros, pneus, freios...), com o INTERVALO EM KM do manual do</t>
        </is>
      </c>
    </row>
    <row r="8">
      <c r="A8" s="2" t="inlineStr">
        <is>
          <t xml:space="preserve">   seu caminhão e o km da última troca. A planilha calcula a próxima troca, quanto falta e a situação.</t>
        </is>
      </c>
    </row>
    <row r="9">
      <c r="A9" s="2" t="inlineStr">
        <is>
          <t>3. Aba HISTÓRICO: cada serviço feito, com data, km, peça, valor e oficina. É o que prova a revisão na hora de vender.</t>
        </is>
      </c>
    </row>
    <row r="10">
      <c r="A10" s="2" t="inlineStr">
        <is>
          <t>4. Aba CHECKLIST: a conferência rápida antes de sair para a estrada. Imprima e deixe na boleia.</t>
        </is>
      </c>
    </row>
    <row r="11">
      <c r="A11" s="2" t="inlineStr"/>
    </row>
    <row r="12">
      <c r="A12" s="3" t="inlineStr">
        <is>
          <t>DE ONDE VEM O INTERVALO</t>
        </is>
      </c>
    </row>
    <row r="13">
      <c r="A13" s="2" t="inlineStr">
        <is>
          <t>Do manual do fabricante e do tipo de uso (estrada, serra, fora de estrada, carga). Não use número de internet:</t>
        </is>
      </c>
    </row>
    <row r="14">
      <c r="A14" s="2" t="inlineStr">
        <is>
          <t>o mesmo item muda de intervalo conforme o motor, o óleo e a operação. A planilha só faz a conta com o SEU número.</t>
        </is>
      </c>
    </row>
    <row r="15">
      <c r="A15" s="2" t="inlineStr"/>
    </row>
    <row r="16">
      <c r="A16" s="3" t="inlineStr">
        <is>
          <t>O QUE A SITUAÇÃO QUER DIZER</t>
        </is>
      </c>
    </row>
    <row r="17">
      <c r="A17" s="2" t="inlineStr">
        <is>
          <t>OK = longe da troca · PERTO = faltam menos km que o aviso (coluna AVISAR) · VENCIDO = já passou do km da troca.</t>
        </is>
      </c>
    </row>
    <row r="18">
      <c r="A18" s="2" t="inlineStr"/>
    </row>
    <row r="19">
      <c r="A19" s="3" t="inlineStr">
        <is>
          <t>ONDE A PLANILHA TRAVA</t>
        </is>
      </c>
    </row>
    <row r="20">
      <c r="A20" s="2" t="inlineStr">
        <is>
          <t>- Ela só sabe o km que alguém digitou. Km desatualizado = alerta atrasado.</t>
        </is>
      </c>
    </row>
    <row r="21">
      <c r="A21" s="2" t="inlineStr">
        <is>
          <t>- Ela não avisa: se ninguém abrir, o VENCIDO fica lá quietinho.</t>
        </is>
      </c>
    </row>
    <row r="22">
      <c r="A22" s="2" t="inlineStr"/>
    </row>
    <row r="23">
      <c r="A23" s="3" t="inlineStr">
        <is>
          <t>QUANDO ISSO COMEÇAR A DOER</t>
        </is>
      </c>
    </row>
    <row r="24">
      <c r="A24" s="2" t="inlineStr">
        <is>
          <t>No FroX, o km entra sozinho a cada viagem e abastecida, e o alerta de manutenção por km aparece no sistema</t>
        </is>
      </c>
    </row>
    <row r="25">
      <c r="A25" s="2" t="inlineStr">
        <is>
          <t>antes de vencer (Plano Frotas). Com um caminhão, o FroX Grátis controla frete, diesel e despesas sem mensalidade.</t>
        </is>
      </c>
    </row>
    <row r="26">
      <c r="A26" s="4" t="inlineStr">
        <is>
          <t>Conheça: https://site.froxbr.com/gratis/?src=planilha-manutencao</t>
        </is>
      </c>
    </row>
    <row r="27">
      <c r="A27" s="2" t="inlineStr">
        <is>
          <t>Dúvida: sistemafroxbr@gmail.com  ·  WhatsApp +55 99 98468-0391</t>
        </is>
      </c>
    </row>
    <row r="28">
      <c r="A28" s="2" t="inlineStr"/>
    </row>
    <row r="29">
      <c r="A29" s="5" t="inlineStr">
        <is>
          <t>FroX é um produto da VisionX · CNPJ 61.427.918/0001-06 · Pedreiras, MA · Atende todo o Brasil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8" customWidth="1" min="3" max="3"/>
    <col width="14" customWidth="1" min="4" max="4"/>
    <col width="40" customWidth="1" min="5" max="5"/>
  </cols>
  <sheetData>
    <row r="1" ht="34" customHeight="1">
      <c r="A1" s="6" t="inlineStr">
        <is>
          <t>Placa</t>
        </is>
      </c>
      <c r="B1" s="6" t="inlineStr">
        <is>
          <t>Apelido / modelo</t>
        </is>
      </c>
      <c r="C1" s="6" t="inlineStr">
        <is>
          <t>Km atual do painel</t>
        </is>
      </c>
      <c r="D1" s="6" t="inlineStr">
        <is>
          <t>Data do km</t>
        </is>
      </c>
      <c r="E1" s="6" t="inlineStr">
        <is>
          <t>Observação</t>
        </is>
      </c>
    </row>
    <row r="2">
      <c r="A2" t="inlineStr">
        <is>
          <t>ABC1D23</t>
        </is>
      </c>
      <c r="B2" t="inlineStr">
        <is>
          <t>Exemplo — apague</t>
        </is>
      </c>
      <c r="C2" s="7" t="n">
        <v>482000</v>
      </c>
      <c r="D2" s="8">
        <f>DATE(2026,9,29)</f>
        <v/>
      </c>
      <c r="E2" t="inlineStr">
        <is>
          <t>linha de exemplo</t>
        </is>
      </c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  <row r="101">
      <c r="C101" s="7" t="n"/>
      <c r="D101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6" customWidth="1" min="4" max="4"/>
    <col width="16" customWidth="1" min="5" max="5"/>
    <col width="13" customWidth="1" min="6" max="6"/>
    <col width="13" customWidth="1" min="7" max="7"/>
    <col width="17" customWidth="1" min="8" max="8"/>
    <col width="12" customWidth="1" min="9" max="9"/>
    <col width="34" customWidth="1" min="10" max="10"/>
  </cols>
  <sheetData>
    <row r="1" ht="34" customHeight="1">
      <c r="A1" s="6" t="inlineStr">
        <is>
          <t>Placa</t>
        </is>
      </c>
      <c r="B1" s="6" t="inlineStr">
        <is>
          <t>Item</t>
        </is>
      </c>
      <c r="C1" s="6" t="inlineStr">
        <is>
          <t>Intervalo (km) — do manual</t>
        </is>
      </c>
      <c r="D1" s="6" t="inlineStr">
        <is>
          <t>Km da última troca</t>
        </is>
      </c>
      <c r="E1" s="6" t="inlineStr">
        <is>
          <t>Próxima troca (km)</t>
        </is>
      </c>
      <c r="F1" s="6" t="inlineStr">
        <is>
          <t>Km atual</t>
        </is>
      </c>
      <c r="G1" s="6" t="inlineStr">
        <is>
          <t>Faltam (km)</t>
        </is>
      </c>
      <c r="H1" s="6" t="inlineStr">
        <is>
          <t>Avisar quando faltar (km)</t>
        </is>
      </c>
      <c r="I1" s="6" t="inlineStr">
        <is>
          <t>Situação</t>
        </is>
      </c>
      <c r="J1" s="6" t="inlineStr">
        <is>
          <t>Observação</t>
        </is>
      </c>
    </row>
    <row r="2">
      <c r="A2" t="inlineStr">
        <is>
          <t>ABC1D23</t>
        </is>
      </c>
      <c r="B2" t="inlineStr">
        <is>
          <t>Óleo do motor (EXEMPLO: ponha o intervalo do seu manual)</t>
        </is>
      </c>
      <c r="C2" s="7" t="n">
        <v>40000</v>
      </c>
      <c r="D2" s="7" t="n">
        <v>450000</v>
      </c>
      <c r="E2" s="7">
        <f>IF(OR(C2="",D2=""),"",D2+C2)</f>
        <v/>
      </c>
      <c r="F2" s="7">
        <f>IF(A2="","",IFERROR(INDEX(Frota!$C$2:$C$101,MATCH(A2,Frota!$A$2:$A$101,0)),""))</f>
        <v/>
      </c>
      <c r="G2" s="7">
        <f>IF(OR(E2="",F2=""),"",E2-F2)</f>
        <v/>
      </c>
      <c r="H2" s="7" t="n">
        <v>3000</v>
      </c>
      <c r="I2">
        <f>IF(G2="","",IF(G2&lt;0,"VENCIDO",IF(G2&lt;=IF(H2="",0,H2),"PERTO","OK")))</f>
        <v/>
      </c>
    </row>
    <row r="3">
      <c r="B3" t="inlineStr">
        <is>
          <t>Filtro de óleo</t>
        </is>
      </c>
      <c r="C3" s="7" t="n"/>
      <c r="D3" s="7" t="n"/>
      <c r="E3" s="7">
        <f>IF(OR(C3="",D3=""),"",D3+C3)</f>
        <v/>
      </c>
      <c r="F3" s="7">
        <f>IF(A3="","",IFERROR(INDEX(Frota!$C$2:$C$101,MATCH(A3,Frota!$A$2:$A$101,0)),""))</f>
        <v/>
      </c>
      <c r="G3" s="7">
        <f>IF(OR(E3="",F3=""),"",E3-F3)</f>
        <v/>
      </c>
      <c r="H3" s="7" t="n"/>
      <c r="I3">
        <f>IF(G3="","",IF(G3&lt;0,"VENCIDO",IF(G3&lt;=IF(H3="",0,H3),"PERTO","OK")))</f>
        <v/>
      </c>
    </row>
    <row r="4">
      <c r="B4" t="inlineStr">
        <is>
          <t>Filtro de combustível</t>
        </is>
      </c>
      <c r="C4" s="7" t="n"/>
      <c r="D4" s="7" t="n"/>
      <c r="E4" s="7">
        <f>IF(OR(C4="",D4=""),"",D4+C4)</f>
        <v/>
      </c>
      <c r="F4" s="7">
        <f>IF(A4="","",IFERROR(INDEX(Frota!$C$2:$C$101,MATCH(A4,Frota!$A$2:$A$101,0)),""))</f>
        <v/>
      </c>
      <c r="G4" s="7">
        <f>IF(OR(E4="",F4=""),"",E4-F4)</f>
        <v/>
      </c>
      <c r="H4" s="7" t="n"/>
      <c r="I4">
        <f>IF(G4="","",IF(G4&lt;0,"VENCIDO",IF(G4&lt;=IF(H4="",0,H4),"PERTO","OK")))</f>
        <v/>
      </c>
    </row>
    <row r="5">
      <c r="B5" t="inlineStr">
        <is>
          <t>Filtro separador de água</t>
        </is>
      </c>
      <c r="C5" s="7" t="n"/>
      <c r="D5" s="7" t="n"/>
      <c r="E5" s="7">
        <f>IF(OR(C5="",D5=""),"",D5+C5)</f>
        <v/>
      </c>
      <c r="F5" s="7">
        <f>IF(A5="","",IFERROR(INDEX(Frota!$C$2:$C$101,MATCH(A5,Frota!$A$2:$A$101,0)),""))</f>
        <v/>
      </c>
      <c r="G5" s="7">
        <f>IF(OR(E5="",F5=""),"",E5-F5)</f>
        <v/>
      </c>
      <c r="H5" s="7" t="n"/>
      <c r="I5">
        <f>IF(G5="","",IF(G5&lt;0,"VENCIDO",IF(G5&lt;=IF(H5="",0,H5),"PERTO","OK")))</f>
        <v/>
      </c>
    </row>
    <row r="6">
      <c r="B6" t="inlineStr">
        <is>
          <t>Filtro de ar</t>
        </is>
      </c>
      <c r="C6" s="7" t="n"/>
      <c r="D6" s="7" t="n"/>
      <c r="E6" s="7">
        <f>IF(OR(C6="",D6=""),"",D6+C6)</f>
        <v/>
      </c>
      <c r="F6" s="7">
        <f>IF(A6="","",IFERROR(INDEX(Frota!$C$2:$C$101,MATCH(A6,Frota!$A$2:$A$101,0)),""))</f>
        <v/>
      </c>
      <c r="G6" s="7">
        <f>IF(OR(E6="",F6=""),"",E6-F6)</f>
        <v/>
      </c>
      <c r="H6" s="7" t="n"/>
      <c r="I6">
        <f>IF(G6="","",IF(G6&lt;0,"VENCIDO",IF(G6&lt;=IF(H6="",0,H6),"PERTO","OK")))</f>
        <v/>
      </c>
    </row>
    <row r="7">
      <c r="B7" t="inlineStr">
        <is>
          <t>Óleo da caixa de câmbio</t>
        </is>
      </c>
      <c r="C7" s="7" t="n"/>
      <c r="D7" s="7" t="n"/>
      <c r="E7" s="7">
        <f>IF(OR(C7="",D7=""),"",D7+C7)</f>
        <v/>
      </c>
      <c r="F7" s="7">
        <f>IF(A7="","",IFERROR(INDEX(Frota!$C$2:$C$101,MATCH(A7,Frota!$A$2:$A$101,0)),""))</f>
        <v/>
      </c>
      <c r="G7" s="7">
        <f>IF(OR(E7="",F7=""),"",E7-F7)</f>
        <v/>
      </c>
      <c r="H7" s="7" t="n"/>
      <c r="I7">
        <f>IF(G7="","",IF(G7&lt;0,"VENCIDO",IF(G7&lt;=IF(H7="",0,H7),"PERTO","OK")))</f>
        <v/>
      </c>
    </row>
    <row r="8">
      <c r="B8" t="inlineStr">
        <is>
          <t>Óleo do diferencial</t>
        </is>
      </c>
      <c r="C8" s="7" t="n"/>
      <c r="D8" s="7" t="n"/>
      <c r="E8" s="7">
        <f>IF(OR(C8="",D8=""),"",D8+C8)</f>
        <v/>
      </c>
      <c r="F8" s="7">
        <f>IF(A8="","",IFERROR(INDEX(Frota!$C$2:$C$101,MATCH(A8,Frota!$A$2:$A$101,0)),""))</f>
        <v/>
      </c>
      <c r="G8" s="7">
        <f>IF(OR(E8="",F8=""),"",E8-F8)</f>
        <v/>
      </c>
      <c r="H8" s="7" t="n"/>
      <c r="I8">
        <f>IF(G8="","",IF(G8&lt;0,"VENCIDO",IF(G8&lt;=IF(H8="",0,H8),"PERTO","OK")))</f>
        <v/>
      </c>
    </row>
    <row r="9">
      <c r="B9" t="inlineStr">
        <is>
          <t>Rodízio / alinhamento dos pneus</t>
        </is>
      </c>
      <c r="C9" s="7" t="n"/>
      <c r="D9" s="7" t="n"/>
      <c r="E9" s="7">
        <f>IF(OR(C9="",D9=""),"",D9+C9)</f>
        <v/>
      </c>
      <c r="F9" s="7">
        <f>IF(A9="","",IFERROR(INDEX(Frota!$C$2:$C$101,MATCH(A9,Frota!$A$2:$A$101,0)),""))</f>
        <v/>
      </c>
      <c r="G9" s="7">
        <f>IF(OR(E9="",F9=""),"",E9-F9)</f>
        <v/>
      </c>
      <c r="H9" s="7" t="n"/>
      <c r="I9">
        <f>IF(G9="","",IF(G9&lt;0,"VENCIDO",IF(G9&lt;=IF(H9="",0,H9),"PERTO","OK")))</f>
        <v/>
      </c>
    </row>
    <row r="10">
      <c r="B10" t="inlineStr">
        <is>
          <t>Lonas / pastilhas de freio</t>
        </is>
      </c>
      <c r="C10" s="7" t="n"/>
      <c r="D10" s="7" t="n"/>
      <c r="E10" s="7">
        <f>IF(OR(C10="",D10=""),"",D10+C10)</f>
        <v/>
      </c>
      <c r="F10" s="7">
        <f>IF(A10="","",IFERROR(INDEX(Frota!$C$2:$C$101,MATCH(A10,Frota!$A$2:$A$101,0)),""))</f>
        <v/>
      </c>
      <c r="G10" s="7">
        <f>IF(OR(E10="",F10=""),"",E10-F10)</f>
        <v/>
      </c>
      <c r="H10" s="7" t="n"/>
      <c r="I10">
        <f>IF(G10="","",IF(G10&lt;0,"VENCIDO",IF(G10&lt;=IF(H10="",0,H10),"PERTO","OK")))</f>
        <v/>
      </c>
    </row>
    <row r="11">
      <c r="B11" t="inlineStr">
        <is>
          <t>Correias</t>
        </is>
      </c>
      <c r="C11" s="7" t="n"/>
      <c r="D11" s="7" t="n"/>
      <c r="E11" s="7">
        <f>IF(OR(C11="",D11=""),"",D11+C11)</f>
        <v/>
      </c>
      <c r="F11" s="7">
        <f>IF(A11="","",IFERROR(INDEX(Frota!$C$2:$C$101,MATCH(A11,Frota!$A$2:$A$101,0)),""))</f>
        <v/>
      </c>
      <c r="G11" s="7">
        <f>IF(OR(E11="",F11=""),"",E11-F11)</f>
        <v/>
      </c>
      <c r="H11" s="7" t="n"/>
      <c r="I11">
        <f>IF(G11="","",IF(G11&lt;0,"VENCIDO",IF(G11&lt;=IF(H11="",0,H11),"PERTO","OK")))</f>
        <v/>
      </c>
    </row>
    <row r="12">
      <c r="B12" t="inlineStr">
        <is>
          <t>Líquido de arrefecimento</t>
        </is>
      </c>
      <c r="C12" s="7" t="n"/>
      <c r="D12" s="7" t="n"/>
      <c r="E12" s="7">
        <f>IF(OR(C12="",D12=""),"",D12+C12)</f>
        <v/>
      </c>
      <c r="F12" s="7">
        <f>IF(A12="","",IFERROR(INDEX(Frota!$C$2:$C$101,MATCH(A12,Frota!$A$2:$A$101,0)),""))</f>
        <v/>
      </c>
      <c r="G12" s="7">
        <f>IF(OR(E12="",F12=""),"",E12-F12)</f>
        <v/>
      </c>
      <c r="H12" s="7" t="n"/>
      <c r="I12">
        <f>IF(G12="","",IF(G12&lt;0,"VENCIDO",IF(G12&lt;=IF(H12="",0,H12),"PERTO","OK")))</f>
        <v/>
      </c>
    </row>
    <row r="13">
      <c r="B13" t="inlineStr">
        <is>
          <t>Filtro do Arla 32</t>
        </is>
      </c>
      <c r="C13" s="7" t="n"/>
      <c r="D13" s="7" t="n"/>
      <c r="E13" s="7">
        <f>IF(OR(C13="",D13=""),"",D13+C13)</f>
        <v/>
      </c>
      <c r="F13" s="7">
        <f>IF(A13="","",IFERROR(INDEX(Frota!$C$2:$C$101,MATCH(A13,Frota!$A$2:$A$101,0)),""))</f>
        <v/>
      </c>
      <c r="G13" s="7">
        <f>IF(OR(E13="",F13=""),"",E13-F13)</f>
        <v/>
      </c>
      <c r="H13" s="7" t="n"/>
      <c r="I13">
        <f>IF(G13="","",IF(G13&lt;0,"VENCIDO",IF(G13&lt;=IF(H13="",0,H13),"PERTO","OK")))</f>
        <v/>
      </c>
    </row>
    <row r="14">
      <c r="B14" t="inlineStr">
        <is>
          <t>Engraxar (graxeiras)</t>
        </is>
      </c>
      <c r="C14" s="7" t="n"/>
      <c r="D14" s="7" t="n"/>
      <c r="E14" s="7">
        <f>IF(OR(C14="",D14=""),"",D14+C14)</f>
        <v/>
      </c>
      <c r="F14" s="7">
        <f>IF(A14="","",IFERROR(INDEX(Frota!$C$2:$C$101,MATCH(A14,Frota!$A$2:$A$101,0)),""))</f>
        <v/>
      </c>
      <c r="G14" s="7">
        <f>IF(OR(E14="",F14=""),"",E14-F14)</f>
        <v/>
      </c>
      <c r="H14" s="7" t="n"/>
      <c r="I14">
        <f>IF(G14="","",IF(G14&lt;0,"VENCIDO",IF(G14&lt;=IF(H14="",0,H14),"PERTO","OK")))</f>
        <v/>
      </c>
    </row>
    <row r="15">
      <c r="B15" t="inlineStr">
        <is>
          <t>Revisão da suspensão</t>
        </is>
      </c>
      <c r="C15" s="7" t="n"/>
      <c r="D15" s="7" t="n"/>
      <c r="E15" s="7">
        <f>IF(OR(C15="",D15=""),"",D15+C15)</f>
        <v/>
      </c>
      <c r="F15" s="7">
        <f>IF(A15="","",IFERROR(INDEX(Frota!$C$2:$C$101,MATCH(A15,Frota!$A$2:$A$101,0)),""))</f>
        <v/>
      </c>
      <c r="G15" s="7">
        <f>IF(OR(E15="",F15=""),"",E15-F15)</f>
        <v/>
      </c>
      <c r="H15" s="7" t="n"/>
      <c r="I15">
        <f>IF(G15="","",IF(G15&lt;0,"VENCIDO",IF(G15&lt;=IF(H15="",0,H15),"PERTO","OK")))</f>
        <v/>
      </c>
    </row>
    <row r="16">
      <c r="C16" s="7" t="n"/>
      <c r="D16" s="7" t="n"/>
      <c r="E16" s="7">
        <f>IF(OR(C16="",D16=""),"",D16+C16)</f>
        <v/>
      </c>
      <c r="F16" s="7">
        <f>IF(A16="","",IFERROR(INDEX(Frota!$C$2:$C$101,MATCH(A16,Frota!$A$2:$A$101,0)),""))</f>
        <v/>
      </c>
      <c r="G16" s="7">
        <f>IF(OR(E16="",F16=""),"",E16-F16)</f>
        <v/>
      </c>
      <c r="H16" s="7" t="n"/>
      <c r="I16">
        <f>IF(G16="","",IF(G16&lt;0,"VENCIDO",IF(G16&lt;=IF(H16="",0,H16),"PERTO","OK")))</f>
        <v/>
      </c>
    </row>
    <row r="17">
      <c r="C17" s="7" t="n"/>
      <c r="D17" s="7" t="n"/>
      <c r="E17" s="7">
        <f>IF(OR(C17="",D17=""),"",D17+C17)</f>
        <v/>
      </c>
      <c r="F17" s="7">
        <f>IF(A17="","",IFERROR(INDEX(Frota!$C$2:$C$101,MATCH(A17,Frota!$A$2:$A$101,0)),""))</f>
        <v/>
      </c>
      <c r="G17" s="7">
        <f>IF(OR(E17="",F17=""),"",E17-F17)</f>
        <v/>
      </c>
      <c r="H17" s="7" t="n"/>
      <c r="I17">
        <f>IF(G17="","",IF(G17&lt;0,"VENCIDO",IF(G17&lt;=IF(H17="",0,H17),"PERTO","OK")))</f>
        <v/>
      </c>
    </row>
    <row r="18">
      <c r="C18" s="7" t="n"/>
      <c r="D18" s="7" t="n"/>
      <c r="E18" s="7">
        <f>IF(OR(C18="",D18=""),"",D18+C18)</f>
        <v/>
      </c>
      <c r="F18" s="7">
        <f>IF(A18="","",IFERROR(INDEX(Frota!$C$2:$C$101,MATCH(A18,Frota!$A$2:$A$101,0)),""))</f>
        <v/>
      </c>
      <c r="G18" s="7">
        <f>IF(OR(E18="",F18=""),"",E18-F18)</f>
        <v/>
      </c>
      <c r="H18" s="7" t="n"/>
      <c r="I18">
        <f>IF(G18="","",IF(G18&lt;0,"VENCIDO",IF(G18&lt;=IF(H18="",0,H18),"PERTO","OK")))</f>
        <v/>
      </c>
    </row>
    <row r="19">
      <c r="C19" s="7" t="n"/>
      <c r="D19" s="7" t="n"/>
      <c r="E19" s="7">
        <f>IF(OR(C19="",D19=""),"",D19+C19)</f>
        <v/>
      </c>
      <c r="F19" s="7">
        <f>IF(A19="","",IFERROR(INDEX(Frota!$C$2:$C$101,MATCH(A19,Frota!$A$2:$A$101,0)),""))</f>
        <v/>
      </c>
      <c r="G19" s="7">
        <f>IF(OR(E19="",F19=""),"",E19-F19)</f>
        <v/>
      </c>
      <c r="H19" s="7" t="n"/>
      <c r="I19">
        <f>IF(G19="","",IF(G19&lt;0,"VENCIDO",IF(G19&lt;=IF(H19="",0,H19),"PERTO","OK")))</f>
        <v/>
      </c>
    </row>
    <row r="20">
      <c r="C20" s="7" t="n"/>
      <c r="D20" s="7" t="n"/>
      <c r="E20" s="7">
        <f>IF(OR(C20="",D20=""),"",D20+C20)</f>
        <v/>
      </c>
      <c r="F20" s="7">
        <f>IF(A20="","",IFERROR(INDEX(Frota!$C$2:$C$101,MATCH(A20,Frota!$A$2:$A$101,0)),""))</f>
        <v/>
      </c>
      <c r="G20" s="7">
        <f>IF(OR(E20="",F20=""),"",E20-F20)</f>
        <v/>
      </c>
      <c r="H20" s="7" t="n"/>
      <c r="I20">
        <f>IF(G20="","",IF(G20&lt;0,"VENCIDO",IF(G20&lt;=IF(H20="",0,H20),"PERTO","OK")))</f>
        <v/>
      </c>
    </row>
    <row r="21">
      <c r="C21" s="7" t="n"/>
      <c r="D21" s="7" t="n"/>
      <c r="E21" s="7">
        <f>IF(OR(C21="",D21=""),"",D21+C21)</f>
        <v/>
      </c>
      <c r="F21" s="7">
        <f>IF(A21="","",IFERROR(INDEX(Frota!$C$2:$C$101,MATCH(A21,Frota!$A$2:$A$101,0)),""))</f>
        <v/>
      </c>
      <c r="G21" s="7">
        <f>IF(OR(E21="",F21=""),"",E21-F21)</f>
        <v/>
      </c>
      <c r="H21" s="7" t="n"/>
      <c r="I21">
        <f>IF(G21="","",IF(G21&lt;0,"VENCIDO",IF(G21&lt;=IF(H21="",0,H21),"PERTO","OK")))</f>
        <v/>
      </c>
    </row>
    <row r="22">
      <c r="C22" s="7" t="n"/>
      <c r="D22" s="7" t="n"/>
      <c r="E22" s="7">
        <f>IF(OR(C22="",D22=""),"",D22+C22)</f>
        <v/>
      </c>
      <c r="F22" s="7">
        <f>IF(A22="","",IFERROR(INDEX(Frota!$C$2:$C$101,MATCH(A22,Frota!$A$2:$A$101,0)),""))</f>
        <v/>
      </c>
      <c r="G22" s="7">
        <f>IF(OR(E22="",F22=""),"",E22-F22)</f>
        <v/>
      </c>
      <c r="H22" s="7" t="n"/>
      <c r="I22">
        <f>IF(G22="","",IF(G22&lt;0,"VENCIDO",IF(G22&lt;=IF(H22="",0,H22),"PERTO","OK")))</f>
        <v/>
      </c>
    </row>
    <row r="23">
      <c r="C23" s="7" t="n"/>
      <c r="D23" s="7" t="n"/>
      <c r="E23" s="7">
        <f>IF(OR(C23="",D23=""),"",D23+C23)</f>
        <v/>
      </c>
      <c r="F23" s="7">
        <f>IF(A23="","",IFERROR(INDEX(Frota!$C$2:$C$101,MATCH(A23,Frota!$A$2:$A$101,0)),""))</f>
        <v/>
      </c>
      <c r="G23" s="7">
        <f>IF(OR(E23="",F23=""),"",E23-F23)</f>
        <v/>
      </c>
      <c r="H23" s="7" t="n"/>
      <c r="I23">
        <f>IF(G23="","",IF(G23&lt;0,"VENCIDO",IF(G23&lt;=IF(H23="",0,H23),"PERTO","OK")))</f>
        <v/>
      </c>
    </row>
    <row r="24">
      <c r="C24" s="7" t="n"/>
      <c r="D24" s="7" t="n"/>
      <c r="E24" s="7">
        <f>IF(OR(C24="",D24=""),"",D24+C24)</f>
        <v/>
      </c>
      <c r="F24" s="7">
        <f>IF(A24="","",IFERROR(INDEX(Frota!$C$2:$C$101,MATCH(A24,Frota!$A$2:$A$101,0)),""))</f>
        <v/>
      </c>
      <c r="G24" s="7">
        <f>IF(OR(E24="",F24=""),"",E24-F24)</f>
        <v/>
      </c>
      <c r="H24" s="7" t="n"/>
      <c r="I24">
        <f>IF(G24="","",IF(G24&lt;0,"VENCIDO",IF(G24&lt;=IF(H24="",0,H24),"PERTO","OK")))</f>
        <v/>
      </c>
    </row>
    <row r="25">
      <c r="C25" s="7" t="n"/>
      <c r="D25" s="7" t="n"/>
      <c r="E25" s="7">
        <f>IF(OR(C25="",D25=""),"",D25+C25)</f>
        <v/>
      </c>
      <c r="F25" s="7">
        <f>IF(A25="","",IFERROR(INDEX(Frota!$C$2:$C$101,MATCH(A25,Frota!$A$2:$A$101,0)),""))</f>
        <v/>
      </c>
      <c r="G25" s="7">
        <f>IF(OR(E25="",F25=""),"",E25-F25)</f>
        <v/>
      </c>
      <c r="H25" s="7" t="n"/>
      <c r="I25">
        <f>IF(G25="","",IF(G25&lt;0,"VENCIDO",IF(G25&lt;=IF(H25="",0,H25),"PERTO","OK")))</f>
        <v/>
      </c>
    </row>
    <row r="26">
      <c r="C26" s="7" t="n"/>
      <c r="D26" s="7" t="n"/>
      <c r="E26" s="7">
        <f>IF(OR(C26="",D26=""),"",D26+C26)</f>
        <v/>
      </c>
      <c r="F26" s="7">
        <f>IF(A26="","",IFERROR(INDEX(Frota!$C$2:$C$101,MATCH(A26,Frota!$A$2:$A$101,0)),""))</f>
        <v/>
      </c>
      <c r="G26" s="7">
        <f>IF(OR(E26="",F26=""),"",E26-F26)</f>
        <v/>
      </c>
      <c r="H26" s="7" t="n"/>
      <c r="I26">
        <f>IF(G26="","",IF(G26&lt;0,"VENCIDO",IF(G26&lt;=IF(H26="",0,H26),"PERTO","OK")))</f>
        <v/>
      </c>
    </row>
    <row r="27">
      <c r="C27" s="7" t="n"/>
      <c r="D27" s="7" t="n"/>
      <c r="E27" s="7">
        <f>IF(OR(C27="",D27=""),"",D27+C27)</f>
        <v/>
      </c>
      <c r="F27" s="7">
        <f>IF(A27="","",IFERROR(INDEX(Frota!$C$2:$C$101,MATCH(A27,Frota!$A$2:$A$101,0)),""))</f>
        <v/>
      </c>
      <c r="G27" s="7">
        <f>IF(OR(E27="",F27=""),"",E27-F27)</f>
        <v/>
      </c>
      <c r="H27" s="7" t="n"/>
      <c r="I27">
        <f>IF(G27="","",IF(G27&lt;0,"VENCIDO",IF(G27&lt;=IF(H27="",0,H27),"PERTO","OK")))</f>
        <v/>
      </c>
    </row>
    <row r="28">
      <c r="C28" s="7" t="n"/>
      <c r="D28" s="7" t="n"/>
      <c r="E28" s="7">
        <f>IF(OR(C28="",D28=""),"",D28+C28)</f>
        <v/>
      </c>
      <c r="F28" s="7">
        <f>IF(A28="","",IFERROR(INDEX(Frota!$C$2:$C$101,MATCH(A28,Frota!$A$2:$A$101,0)),""))</f>
        <v/>
      </c>
      <c r="G28" s="7">
        <f>IF(OR(E28="",F28=""),"",E28-F28)</f>
        <v/>
      </c>
      <c r="H28" s="7" t="n"/>
      <c r="I28">
        <f>IF(G28="","",IF(G28&lt;0,"VENCIDO",IF(G28&lt;=IF(H28="",0,H28),"PERTO","OK")))</f>
        <v/>
      </c>
    </row>
    <row r="29">
      <c r="C29" s="7" t="n"/>
      <c r="D29" s="7" t="n"/>
      <c r="E29" s="7">
        <f>IF(OR(C29="",D29=""),"",D29+C29)</f>
        <v/>
      </c>
      <c r="F29" s="7">
        <f>IF(A29="","",IFERROR(INDEX(Frota!$C$2:$C$101,MATCH(A29,Frota!$A$2:$A$101,0)),""))</f>
        <v/>
      </c>
      <c r="G29" s="7">
        <f>IF(OR(E29="",F29=""),"",E29-F29)</f>
        <v/>
      </c>
      <c r="H29" s="7" t="n"/>
      <c r="I29">
        <f>IF(G29="","",IF(G29&lt;0,"VENCIDO",IF(G29&lt;=IF(H29="",0,H29),"PERTO","OK")))</f>
        <v/>
      </c>
    </row>
    <row r="30">
      <c r="C30" s="7" t="n"/>
      <c r="D30" s="7" t="n"/>
      <c r="E30" s="7">
        <f>IF(OR(C30="",D30=""),"",D30+C30)</f>
        <v/>
      </c>
      <c r="F30" s="7">
        <f>IF(A30="","",IFERROR(INDEX(Frota!$C$2:$C$101,MATCH(A30,Frota!$A$2:$A$101,0)),""))</f>
        <v/>
      </c>
      <c r="G30" s="7">
        <f>IF(OR(E30="",F30=""),"",E30-F30)</f>
        <v/>
      </c>
      <c r="H30" s="7" t="n"/>
      <c r="I30">
        <f>IF(G30="","",IF(G30&lt;0,"VENCIDO",IF(G30&lt;=IF(H30="",0,H30),"PERTO","OK")))</f>
        <v/>
      </c>
    </row>
    <row r="31">
      <c r="C31" s="7" t="n"/>
      <c r="D31" s="7" t="n"/>
      <c r="E31" s="7">
        <f>IF(OR(C31="",D31=""),"",D31+C31)</f>
        <v/>
      </c>
      <c r="F31" s="7">
        <f>IF(A31="","",IFERROR(INDEX(Frota!$C$2:$C$101,MATCH(A31,Frota!$A$2:$A$101,0)),""))</f>
        <v/>
      </c>
      <c r="G31" s="7">
        <f>IF(OR(E31="",F31=""),"",E31-F31)</f>
        <v/>
      </c>
      <c r="H31" s="7" t="n"/>
      <c r="I31">
        <f>IF(G31="","",IF(G31&lt;0,"VENCIDO",IF(G31&lt;=IF(H31="",0,H31),"PERTO","OK")))</f>
        <v/>
      </c>
    </row>
    <row r="32">
      <c r="C32" s="7" t="n"/>
      <c r="D32" s="7" t="n"/>
      <c r="E32" s="7">
        <f>IF(OR(C32="",D32=""),"",D32+C32)</f>
        <v/>
      </c>
      <c r="F32" s="7">
        <f>IF(A32="","",IFERROR(INDEX(Frota!$C$2:$C$101,MATCH(A32,Frota!$A$2:$A$101,0)),""))</f>
        <v/>
      </c>
      <c r="G32" s="7">
        <f>IF(OR(E32="",F32=""),"",E32-F32)</f>
        <v/>
      </c>
      <c r="H32" s="7" t="n"/>
      <c r="I32">
        <f>IF(G32="","",IF(G32&lt;0,"VENCIDO",IF(G32&lt;=IF(H32="",0,H32),"PERTO","OK")))</f>
        <v/>
      </c>
    </row>
    <row r="33">
      <c r="C33" s="7" t="n"/>
      <c r="D33" s="7" t="n"/>
      <c r="E33" s="7">
        <f>IF(OR(C33="",D33=""),"",D33+C33)</f>
        <v/>
      </c>
      <c r="F33" s="7">
        <f>IF(A33="","",IFERROR(INDEX(Frota!$C$2:$C$101,MATCH(A33,Frota!$A$2:$A$101,0)),""))</f>
        <v/>
      </c>
      <c r="G33" s="7">
        <f>IF(OR(E33="",F33=""),"",E33-F33)</f>
        <v/>
      </c>
      <c r="H33" s="7" t="n"/>
      <c r="I33">
        <f>IF(G33="","",IF(G33&lt;0,"VENCIDO",IF(G33&lt;=IF(H33="",0,H33),"PERTO","OK")))</f>
        <v/>
      </c>
    </row>
    <row r="34">
      <c r="C34" s="7" t="n"/>
      <c r="D34" s="7" t="n"/>
      <c r="E34" s="7">
        <f>IF(OR(C34="",D34=""),"",D34+C34)</f>
        <v/>
      </c>
      <c r="F34" s="7">
        <f>IF(A34="","",IFERROR(INDEX(Frota!$C$2:$C$101,MATCH(A34,Frota!$A$2:$A$101,0)),""))</f>
        <v/>
      </c>
      <c r="G34" s="7">
        <f>IF(OR(E34="",F34=""),"",E34-F34)</f>
        <v/>
      </c>
      <c r="H34" s="7" t="n"/>
      <c r="I34">
        <f>IF(G34="","",IF(G34&lt;0,"VENCIDO",IF(G34&lt;=IF(H34="",0,H34),"PERTO","OK")))</f>
        <v/>
      </c>
    </row>
    <row r="35">
      <c r="C35" s="7" t="n"/>
      <c r="D35" s="7" t="n"/>
      <c r="E35" s="7">
        <f>IF(OR(C35="",D35=""),"",D35+C35)</f>
        <v/>
      </c>
      <c r="F35" s="7">
        <f>IF(A35="","",IFERROR(INDEX(Frota!$C$2:$C$101,MATCH(A35,Frota!$A$2:$A$101,0)),""))</f>
        <v/>
      </c>
      <c r="G35" s="7">
        <f>IF(OR(E35="",F35=""),"",E35-F35)</f>
        <v/>
      </c>
      <c r="H35" s="7" t="n"/>
      <c r="I35">
        <f>IF(G35="","",IF(G35&lt;0,"VENCIDO",IF(G35&lt;=IF(H35="",0,H35),"PERTO","OK")))</f>
        <v/>
      </c>
    </row>
    <row r="36">
      <c r="C36" s="7" t="n"/>
      <c r="D36" s="7" t="n"/>
      <c r="E36" s="7">
        <f>IF(OR(C36="",D36=""),"",D36+C36)</f>
        <v/>
      </c>
      <c r="F36" s="7">
        <f>IF(A36="","",IFERROR(INDEX(Frota!$C$2:$C$101,MATCH(A36,Frota!$A$2:$A$101,0)),""))</f>
        <v/>
      </c>
      <c r="G36" s="7">
        <f>IF(OR(E36="",F36=""),"",E36-F36)</f>
        <v/>
      </c>
      <c r="H36" s="7" t="n"/>
      <c r="I36">
        <f>IF(G36="","",IF(G36&lt;0,"VENCIDO",IF(G36&lt;=IF(H36="",0,H36),"PERTO","OK")))</f>
        <v/>
      </c>
    </row>
    <row r="37">
      <c r="C37" s="7" t="n"/>
      <c r="D37" s="7" t="n"/>
      <c r="E37" s="7">
        <f>IF(OR(C37="",D37=""),"",D37+C37)</f>
        <v/>
      </c>
      <c r="F37" s="7">
        <f>IF(A37="","",IFERROR(INDEX(Frota!$C$2:$C$101,MATCH(A37,Frota!$A$2:$A$101,0)),""))</f>
        <v/>
      </c>
      <c r="G37" s="7">
        <f>IF(OR(E37="",F37=""),"",E37-F37)</f>
        <v/>
      </c>
      <c r="H37" s="7" t="n"/>
      <c r="I37">
        <f>IF(G37="","",IF(G37&lt;0,"VENCIDO",IF(G37&lt;=IF(H37="",0,H37),"PERTO","OK")))</f>
        <v/>
      </c>
    </row>
    <row r="38">
      <c r="C38" s="7" t="n"/>
      <c r="D38" s="7" t="n"/>
      <c r="E38" s="7">
        <f>IF(OR(C38="",D38=""),"",D38+C38)</f>
        <v/>
      </c>
      <c r="F38" s="7">
        <f>IF(A38="","",IFERROR(INDEX(Frota!$C$2:$C$101,MATCH(A38,Frota!$A$2:$A$101,0)),""))</f>
        <v/>
      </c>
      <c r="G38" s="7">
        <f>IF(OR(E38="",F38=""),"",E38-F38)</f>
        <v/>
      </c>
      <c r="H38" s="7" t="n"/>
      <c r="I38">
        <f>IF(G38="","",IF(G38&lt;0,"VENCIDO",IF(G38&lt;=IF(H38="",0,H38),"PERTO","OK")))</f>
        <v/>
      </c>
    </row>
    <row r="39">
      <c r="C39" s="7" t="n"/>
      <c r="D39" s="7" t="n"/>
      <c r="E39" s="7">
        <f>IF(OR(C39="",D39=""),"",D39+C39)</f>
        <v/>
      </c>
      <c r="F39" s="7">
        <f>IF(A39="","",IFERROR(INDEX(Frota!$C$2:$C$101,MATCH(A39,Frota!$A$2:$A$101,0)),""))</f>
        <v/>
      </c>
      <c r="G39" s="7">
        <f>IF(OR(E39="",F39=""),"",E39-F39)</f>
        <v/>
      </c>
      <c r="H39" s="7" t="n"/>
      <c r="I39">
        <f>IF(G39="","",IF(G39&lt;0,"VENCIDO",IF(G39&lt;=IF(H39="",0,H39),"PERTO","OK")))</f>
        <v/>
      </c>
    </row>
    <row r="40">
      <c r="C40" s="7" t="n"/>
      <c r="D40" s="7" t="n"/>
      <c r="E40" s="7">
        <f>IF(OR(C40="",D40=""),"",D40+C40)</f>
        <v/>
      </c>
      <c r="F40" s="7">
        <f>IF(A40="","",IFERROR(INDEX(Frota!$C$2:$C$101,MATCH(A40,Frota!$A$2:$A$101,0)),""))</f>
        <v/>
      </c>
      <c r="G40" s="7">
        <f>IF(OR(E40="",F40=""),"",E40-F40)</f>
        <v/>
      </c>
      <c r="H40" s="7" t="n"/>
      <c r="I40">
        <f>IF(G40="","",IF(G40&lt;0,"VENCIDO",IF(G40&lt;=IF(H40="",0,H40),"PERTO","OK")))</f>
        <v/>
      </c>
    </row>
    <row r="41">
      <c r="C41" s="7" t="n"/>
      <c r="D41" s="7" t="n"/>
      <c r="E41" s="7">
        <f>IF(OR(C41="",D41=""),"",D41+C41)</f>
        <v/>
      </c>
      <c r="F41" s="7">
        <f>IF(A41="","",IFERROR(INDEX(Frota!$C$2:$C$101,MATCH(A41,Frota!$A$2:$A$101,0)),""))</f>
        <v/>
      </c>
      <c r="G41" s="7">
        <f>IF(OR(E41="",F41=""),"",E41-F41)</f>
        <v/>
      </c>
      <c r="H41" s="7" t="n"/>
      <c r="I41">
        <f>IF(G41="","",IF(G41&lt;0,"VENCIDO",IF(G41&lt;=IF(H41="",0,H41),"PERTO","OK")))</f>
        <v/>
      </c>
    </row>
    <row r="42">
      <c r="C42" s="7" t="n"/>
      <c r="D42" s="7" t="n"/>
      <c r="E42" s="7">
        <f>IF(OR(C42="",D42=""),"",D42+C42)</f>
        <v/>
      </c>
      <c r="F42" s="7">
        <f>IF(A42="","",IFERROR(INDEX(Frota!$C$2:$C$101,MATCH(A42,Frota!$A$2:$A$101,0)),""))</f>
        <v/>
      </c>
      <c r="G42" s="7">
        <f>IF(OR(E42="",F42=""),"",E42-F42)</f>
        <v/>
      </c>
      <c r="H42" s="7" t="n"/>
      <c r="I42">
        <f>IF(G42="","",IF(G42&lt;0,"VENCIDO",IF(G42&lt;=IF(H42="",0,H42),"PERTO","OK")))</f>
        <v/>
      </c>
    </row>
    <row r="43">
      <c r="C43" s="7" t="n"/>
      <c r="D43" s="7" t="n"/>
      <c r="E43" s="7">
        <f>IF(OR(C43="",D43=""),"",D43+C43)</f>
        <v/>
      </c>
      <c r="F43" s="7">
        <f>IF(A43="","",IFERROR(INDEX(Frota!$C$2:$C$101,MATCH(A43,Frota!$A$2:$A$101,0)),""))</f>
        <v/>
      </c>
      <c r="G43" s="7">
        <f>IF(OR(E43="",F43=""),"",E43-F43)</f>
        <v/>
      </c>
      <c r="H43" s="7" t="n"/>
      <c r="I43">
        <f>IF(G43="","",IF(G43&lt;0,"VENCIDO",IF(G43&lt;=IF(H43="",0,H43),"PERTO","OK")))</f>
        <v/>
      </c>
    </row>
    <row r="44">
      <c r="C44" s="7" t="n"/>
      <c r="D44" s="7" t="n"/>
      <c r="E44" s="7">
        <f>IF(OR(C44="",D44=""),"",D44+C44)</f>
        <v/>
      </c>
      <c r="F44" s="7">
        <f>IF(A44="","",IFERROR(INDEX(Frota!$C$2:$C$101,MATCH(A44,Frota!$A$2:$A$101,0)),""))</f>
        <v/>
      </c>
      <c r="G44" s="7">
        <f>IF(OR(E44="",F44=""),"",E44-F44)</f>
        <v/>
      </c>
      <c r="H44" s="7" t="n"/>
      <c r="I44">
        <f>IF(G44="","",IF(G44&lt;0,"VENCIDO",IF(G44&lt;=IF(H44="",0,H44),"PERTO","OK")))</f>
        <v/>
      </c>
    </row>
    <row r="45">
      <c r="C45" s="7" t="n"/>
      <c r="D45" s="7" t="n"/>
      <c r="E45" s="7">
        <f>IF(OR(C45="",D45=""),"",D45+C45)</f>
        <v/>
      </c>
      <c r="F45" s="7">
        <f>IF(A45="","",IFERROR(INDEX(Frota!$C$2:$C$101,MATCH(A45,Frota!$A$2:$A$101,0)),""))</f>
        <v/>
      </c>
      <c r="G45" s="7">
        <f>IF(OR(E45="",F45=""),"",E45-F45)</f>
        <v/>
      </c>
      <c r="H45" s="7" t="n"/>
      <c r="I45">
        <f>IF(G45="","",IF(G45&lt;0,"VENCIDO",IF(G45&lt;=IF(H45="",0,H45),"PERTO","OK")))</f>
        <v/>
      </c>
    </row>
    <row r="46">
      <c r="C46" s="7" t="n"/>
      <c r="D46" s="7" t="n"/>
      <c r="E46" s="7">
        <f>IF(OR(C46="",D46=""),"",D46+C46)</f>
        <v/>
      </c>
      <c r="F46" s="7">
        <f>IF(A46="","",IFERROR(INDEX(Frota!$C$2:$C$101,MATCH(A46,Frota!$A$2:$A$101,0)),""))</f>
        <v/>
      </c>
      <c r="G46" s="7">
        <f>IF(OR(E46="",F46=""),"",E46-F46)</f>
        <v/>
      </c>
      <c r="H46" s="7" t="n"/>
      <c r="I46">
        <f>IF(G46="","",IF(G46&lt;0,"VENCIDO",IF(G46&lt;=IF(H46="",0,H46),"PERTO","OK")))</f>
        <v/>
      </c>
    </row>
    <row r="47">
      <c r="C47" s="7" t="n"/>
      <c r="D47" s="7" t="n"/>
      <c r="E47" s="7">
        <f>IF(OR(C47="",D47=""),"",D47+C47)</f>
        <v/>
      </c>
      <c r="F47" s="7">
        <f>IF(A47="","",IFERROR(INDEX(Frota!$C$2:$C$101,MATCH(A47,Frota!$A$2:$A$101,0)),""))</f>
        <v/>
      </c>
      <c r="G47" s="7">
        <f>IF(OR(E47="",F47=""),"",E47-F47)</f>
        <v/>
      </c>
      <c r="H47" s="7" t="n"/>
      <c r="I47">
        <f>IF(G47="","",IF(G47&lt;0,"VENCIDO",IF(G47&lt;=IF(H47="",0,H47),"PERTO","OK")))</f>
        <v/>
      </c>
    </row>
    <row r="48">
      <c r="C48" s="7" t="n"/>
      <c r="D48" s="7" t="n"/>
      <c r="E48" s="7">
        <f>IF(OR(C48="",D48=""),"",D48+C48)</f>
        <v/>
      </c>
      <c r="F48" s="7">
        <f>IF(A48="","",IFERROR(INDEX(Frota!$C$2:$C$101,MATCH(A48,Frota!$A$2:$A$101,0)),""))</f>
        <v/>
      </c>
      <c r="G48" s="7">
        <f>IF(OR(E48="",F48=""),"",E48-F48)</f>
        <v/>
      </c>
      <c r="H48" s="7" t="n"/>
      <c r="I48">
        <f>IF(G48="","",IF(G48&lt;0,"VENCIDO",IF(G48&lt;=IF(H48="",0,H48),"PERTO","OK")))</f>
        <v/>
      </c>
    </row>
    <row r="49">
      <c r="C49" s="7" t="n"/>
      <c r="D49" s="7" t="n"/>
      <c r="E49" s="7">
        <f>IF(OR(C49="",D49=""),"",D49+C49)</f>
        <v/>
      </c>
      <c r="F49" s="7">
        <f>IF(A49="","",IFERROR(INDEX(Frota!$C$2:$C$101,MATCH(A49,Frota!$A$2:$A$101,0)),""))</f>
        <v/>
      </c>
      <c r="G49" s="7">
        <f>IF(OR(E49="",F49=""),"",E49-F49)</f>
        <v/>
      </c>
      <c r="H49" s="7" t="n"/>
      <c r="I49">
        <f>IF(G49="","",IF(G49&lt;0,"VENCIDO",IF(G49&lt;=IF(H49="",0,H49),"PERTO","OK")))</f>
        <v/>
      </c>
    </row>
    <row r="50">
      <c r="C50" s="7" t="n"/>
      <c r="D50" s="7" t="n"/>
      <c r="E50" s="7">
        <f>IF(OR(C50="",D50=""),"",D50+C50)</f>
        <v/>
      </c>
      <c r="F50" s="7">
        <f>IF(A50="","",IFERROR(INDEX(Frota!$C$2:$C$101,MATCH(A50,Frota!$A$2:$A$101,0)),""))</f>
        <v/>
      </c>
      <c r="G50" s="7">
        <f>IF(OR(E50="",F50=""),"",E50-F50)</f>
        <v/>
      </c>
      <c r="H50" s="7" t="n"/>
      <c r="I50">
        <f>IF(G50="","",IF(G50&lt;0,"VENCIDO",IF(G50&lt;=IF(H50="",0,H50),"PERTO","OK")))</f>
        <v/>
      </c>
    </row>
    <row r="51">
      <c r="C51" s="7" t="n"/>
      <c r="D51" s="7" t="n"/>
      <c r="E51" s="7">
        <f>IF(OR(C51="",D51=""),"",D51+C51)</f>
        <v/>
      </c>
      <c r="F51" s="7">
        <f>IF(A51="","",IFERROR(INDEX(Frota!$C$2:$C$101,MATCH(A51,Frota!$A$2:$A$101,0)),""))</f>
        <v/>
      </c>
      <c r="G51" s="7">
        <f>IF(OR(E51="",F51=""),"",E51-F51)</f>
        <v/>
      </c>
      <c r="H51" s="7" t="n"/>
      <c r="I51">
        <f>IF(G51="","",IF(G51&lt;0,"VENCIDO",IF(G51&lt;=IF(H51="",0,H51),"PERTO","OK")))</f>
        <v/>
      </c>
    </row>
    <row r="52">
      <c r="C52" s="7" t="n"/>
      <c r="D52" s="7" t="n"/>
      <c r="E52" s="7">
        <f>IF(OR(C52="",D52=""),"",D52+C52)</f>
        <v/>
      </c>
      <c r="F52" s="7">
        <f>IF(A52="","",IFERROR(INDEX(Frota!$C$2:$C$101,MATCH(A52,Frota!$A$2:$A$101,0)),""))</f>
        <v/>
      </c>
      <c r="G52" s="7">
        <f>IF(OR(E52="",F52=""),"",E52-F52)</f>
        <v/>
      </c>
      <c r="H52" s="7" t="n"/>
      <c r="I52">
        <f>IF(G52="","",IF(G52&lt;0,"VENCIDO",IF(G52&lt;=IF(H52="",0,H52),"PERTO","OK")))</f>
        <v/>
      </c>
    </row>
    <row r="53">
      <c r="C53" s="7" t="n"/>
      <c r="D53" s="7" t="n"/>
      <c r="E53" s="7">
        <f>IF(OR(C53="",D53=""),"",D53+C53)</f>
        <v/>
      </c>
      <c r="F53" s="7">
        <f>IF(A53="","",IFERROR(INDEX(Frota!$C$2:$C$101,MATCH(A53,Frota!$A$2:$A$101,0)),""))</f>
        <v/>
      </c>
      <c r="G53" s="7">
        <f>IF(OR(E53="",F53=""),"",E53-F53)</f>
        <v/>
      </c>
      <c r="H53" s="7" t="n"/>
      <c r="I53">
        <f>IF(G53="","",IF(G53&lt;0,"VENCIDO",IF(G53&lt;=IF(H53="",0,H53),"PERTO","OK")))</f>
        <v/>
      </c>
    </row>
    <row r="54">
      <c r="C54" s="7" t="n"/>
      <c r="D54" s="7" t="n"/>
      <c r="E54" s="7">
        <f>IF(OR(C54="",D54=""),"",D54+C54)</f>
        <v/>
      </c>
      <c r="F54" s="7">
        <f>IF(A54="","",IFERROR(INDEX(Frota!$C$2:$C$101,MATCH(A54,Frota!$A$2:$A$101,0)),""))</f>
        <v/>
      </c>
      <c r="G54" s="7">
        <f>IF(OR(E54="",F54=""),"",E54-F54)</f>
        <v/>
      </c>
      <c r="H54" s="7" t="n"/>
      <c r="I54">
        <f>IF(G54="","",IF(G54&lt;0,"VENCIDO",IF(G54&lt;=IF(H54="",0,H54),"PERTO","OK")))</f>
        <v/>
      </c>
    </row>
    <row r="55">
      <c r="C55" s="7" t="n"/>
      <c r="D55" s="7" t="n"/>
      <c r="E55" s="7">
        <f>IF(OR(C55="",D55=""),"",D55+C55)</f>
        <v/>
      </c>
      <c r="F55" s="7">
        <f>IF(A55="","",IFERROR(INDEX(Frota!$C$2:$C$101,MATCH(A55,Frota!$A$2:$A$101,0)),""))</f>
        <v/>
      </c>
      <c r="G55" s="7">
        <f>IF(OR(E55="",F55=""),"",E55-F55)</f>
        <v/>
      </c>
      <c r="H55" s="7" t="n"/>
      <c r="I55">
        <f>IF(G55="","",IF(G55&lt;0,"VENCIDO",IF(G55&lt;=IF(H55="",0,H55),"PERTO","OK")))</f>
        <v/>
      </c>
    </row>
    <row r="56">
      <c r="C56" s="7" t="n"/>
      <c r="D56" s="7" t="n"/>
      <c r="E56" s="7">
        <f>IF(OR(C56="",D56=""),"",D56+C56)</f>
        <v/>
      </c>
      <c r="F56" s="7">
        <f>IF(A56="","",IFERROR(INDEX(Frota!$C$2:$C$101,MATCH(A56,Frota!$A$2:$A$101,0)),""))</f>
        <v/>
      </c>
      <c r="G56" s="7">
        <f>IF(OR(E56="",F56=""),"",E56-F56)</f>
        <v/>
      </c>
      <c r="H56" s="7" t="n"/>
      <c r="I56">
        <f>IF(G56="","",IF(G56&lt;0,"VENCIDO",IF(G56&lt;=IF(H56="",0,H56),"PERTO","OK")))</f>
        <v/>
      </c>
    </row>
    <row r="57">
      <c r="C57" s="7" t="n"/>
      <c r="D57" s="7" t="n"/>
      <c r="E57" s="7">
        <f>IF(OR(C57="",D57=""),"",D57+C57)</f>
        <v/>
      </c>
      <c r="F57" s="7">
        <f>IF(A57="","",IFERROR(INDEX(Frota!$C$2:$C$101,MATCH(A57,Frota!$A$2:$A$101,0)),""))</f>
        <v/>
      </c>
      <c r="G57" s="7">
        <f>IF(OR(E57="",F57=""),"",E57-F57)</f>
        <v/>
      </c>
      <c r="H57" s="7" t="n"/>
      <c r="I57">
        <f>IF(G57="","",IF(G57&lt;0,"VENCIDO",IF(G57&lt;=IF(H57="",0,H57),"PERTO","OK")))</f>
        <v/>
      </c>
    </row>
    <row r="58">
      <c r="C58" s="7" t="n"/>
      <c r="D58" s="7" t="n"/>
      <c r="E58" s="7">
        <f>IF(OR(C58="",D58=""),"",D58+C58)</f>
        <v/>
      </c>
      <c r="F58" s="7">
        <f>IF(A58="","",IFERROR(INDEX(Frota!$C$2:$C$101,MATCH(A58,Frota!$A$2:$A$101,0)),""))</f>
        <v/>
      </c>
      <c r="G58" s="7">
        <f>IF(OR(E58="",F58=""),"",E58-F58)</f>
        <v/>
      </c>
      <c r="H58" s="7" t="n"/>
      <c r="I58">
        <f>IF(G58="","",IF(G58&lt;0,"VENCIDO",IF(G58&lt;=IF(H58="",0,H58),"PERTO","OK")))</f>
        <v/>
      </c>
    </row>
    <row r="59">
      <c r="C59" s="7" t="n"/>
      <c r="D59" s="7" t="n"/>
      <c r="E59" s="7">
        <f>IF(OR(C59="",D59=""),"",D59+C59)</f>
        <v/>
      </c>
      <c r="F59" s="7">
        <f>IF(A59="","",IFERROR(INDEX(Frota!$C$2:$C$101,MATCH(A59,Frota!$A$2:$A$101,0)),""))</f>
        <v/>
      </c>
      <c r="G59" s="7">
        <f>IF(OR(E59="",F59=""),"",E59-F59)</f>
        <v/>
      </c>
      <c r="H59" s="7" t="n"/>
      <c r="I59">
        <f>IF(G59="","",IF(G59&lt;0,"VENCIDO",IF(G59&lt;=IF(H59="",0,H59),"PERTO","OK")))</f>
        <v/>
      </c>
    </row>
    <row r="60">
      <c r="C60" s="7" t="n"/>
      <c r="D60" s="7" t="n"/>
      <c r="E60" s="7">
        <f>IF(OR(C60="",D60=""),"",D60+C60)</f>
        <v/>
      </c>
      <c r="F60" s="7">
        <f>IF(A60="","",IFERROR(INDEX(Frota!$C$2:$C$101,MATCH(A60,Frota!$A$2:$A$101,0)),""))</f>
        <v/>
      </c>
      <c r="G60" s="7">
        <f>IF(OR(E60="",F60=""),"",E60-F60)</f>
        <v/>
      </c>
      <c r="H60" s="7" t="n"/>
      <c r="I60">
        <f>IF(G60="","",IF(G60&lt;0,"VENCIDO",IF(G60&lt;=IF(H60="",0,H60),"PERTO","OK")))</f>
        <v/>
      </c>
    </row>
    <row r="61">
      <c r="C61" s="7" t="n"/>
      <c r="D61" s="7" t="n"/>
      <c r="E61" s="7">
        <f>IF(OR(C61="",D61=""),"",D61+C61)</f>
        <v/>
      </c>
      <c r="F61" s="7">
        <f>IF(A61="","",IFERROR(INDEX(Frota!$C$2:$C$101,MATCH(A61,Frota!$A$2:$A$101,0)),""))</f>
        <v/>
      </c>
      <c r="G61" s="7">
        <f>IF(OR(E61="",F61=""),"",E61-F61)</f>
        <v/>
      </c>
      <c r="H61" s="7" t="n"/>
      <c r="I61">
        <f>IF(G61="","",IF(G61&lt;0,"VENCIDO",IF(G61&lt;=IF(H61="",0,H61),"PERTO","OK")))</f>
        <v/>
      </c>
    </row>
    <row r="62">
      <c r="C62" s="7" t="n"/>
      <c r="D62" s="7" t="n"/>
      <c r="E62" s="7">
        <f>IF(OR(C62="",D62=""),"",D62+C62)</f>
        <v/>
      </c>
      <c r="F62" s="7">
        <f>IF(A62="","",IFERROR(INDEX(Frota!$C$2:$C$101,MATCH(A62,Frota!$A$2:$A$101,0)),""))</f>
        <v/>
      </c>
      <c r="G62" s="7">
        <f>IF(OR(E62="",F62=""),"",E62-F62)</f>
        <v/>
      </c>
      <c r="H62" s="7" t="n"/>
      <c r="I62">
        <f>IF(G62="","",IF(G62&lt;0,"VENCIDO",IF(G62&lt;=IF(H62="",0,H62),"PERTO","OK")))</f>
        <v/>
      </c>
    </row>
    <row r="63">
      <c r="C63" s="7" t="n"/>
      <c r="D63" s="7" t="n"/>
      <c r="E63" s="7">
        <f>IF(OR(C63="",D63=""),"",D63+C63)</f>
        <v/>
      </c>
      <c r="F63" s="7">
        <f>IF(A63="","",IFERROR(INDEX(Frota!$C$2:$C$101,MATCH(A63,Frota!$A$2:$A$101,0)),""))</f>
        <v/>
      </c>
      <c r="G63" s="7">
        <f>IF(OR(E63="",F63=""),"",E63-F63)</f>
        <v/>
      </c>
      <c r="H63" s="7" t="n"/>
      <c r="I63">
        <f>IF(G63="","",IF(G63&lt;0,"VENCIDO",IF(G63&lt;=IF(H63="",0,H63),"PERTO","OK")))</f>
        <v/>
      </c>
    </row>
    <row r="64">
      <c r="C64" s="7" t="n"/>
      <c r="D64" s="7" t="n"/>
      <c r="E64" s="7">
        <f>IF(OR(C64="",D64=""),"",D64+C64)</f>
        <v/>
      </c>
      <c r="F64" s="7">
        <f>IF(A64="","",IFERROR(INDEX(Frota!$C$2:$C$101,MATCH(A64,Frota!$A$2:$A$101,0)),""))</f>
        <v/>
      </c>
      <c r="G64" s="7">
        <f>IF(OR(E64="",F64=""),"",E64-F64)</f>
        <v/>
      </c>
      <c r="H64" s="7" t="n"/>
      <c r="I64">
        <f>IF(G64="","",IF(G64&lt;0,"VENCIDO",IF(G64&lt;=IF(H64="",0,H64),"PERTO","OK")))</f>
        <v/>
      </c>
    </row>
    <row r="65">
      <c r="C65" s="7" t="n"/>
      <c r="D65" s="7" t="n"/>
      <c r="E65" s="7">
        <f>IF(OR(C65="",D65=""),"",D65+C65)</f>
        <v/>
      </c>
      <c r="F65" s="7">
        <f>IF(A65="","",IFERROR(INDEX(Frota!$C$2:$C$101,MATCH(A65,Frota!$A$2:$A$101,0)),""))</f>
        <v/>
      </c>
      <c r="G65" s="7">
        <f>IF(OR(E65="",F65=""),"",E65-F65)</f>
        <v/>
      </c>
      <c r="H65" s="7" t="n"/>
      <c r="I65">
        <f>IF(G65="","",IF(G65&lt;0,"VENCIDO",IF(G65&lt;=IF(H65="",0,H65),"PERTO","OK")))</f>
        <v/>
      </c>
    </row>
    <row r="66">
      <c r="C66" s="7" t="n"/>
      <c r="D66" s="7" t="n"/>
      <c r="E66" s="7">
        <f>IF(OR(C66="",D66=""),"",D66+C66)</f>
        <v/>
      </c>
      <c r="F66" s="7">
        <f>IF(A66="","",IFERROR(INDEX(Frota!$C$2:$C$101,MATCH(A66,Frota!$A$2:$A$101,0)),""))</f>
        <v/>
      </c>
      <c r="G66" s="7">
        <f>IF(OR(E66="",F66=""),"",E66-F66)</f>
        <v/>
      </c>
      <c r="H66" s="7" t="n"/>
      <c r="I66">
        <f>IF(G66="","",IF(G66&lt;0,"VENCIDO",IF(G66&lt;=IF(H66="",0,H66),"PERTO","OK")))</f>
        <v/>
      </c>
    </row>
    <row r="67">
      <c r="C67" s="7" t="n"/>
      <c r="D67" s="7" t="n"/>
      <c r="E67" s="7">
        <f>IF(OR(C67="",D67=""),"",D67+C67)</f>
        <v/>
      </c>
      <c r="F67" s="7">
        <f>IF(A67="","",IFERROR(INDEX(Frota!$C$2:$C$101,MATCH(A67,Frota!$A$2:$A$101,0)),""))</f>
        <v/>
      </c>
      <c r="G67" s="7">
        <f>IF(OR(E67="",F67=""),"",E67-F67)</f>
        <v/>
      </c>
      <c r="H67" s="7" t="n"/>
      <c r="I67">
        <f>IF(G67="","",IF(G67&lt;0,"VENCIDO",IF(G67&lt;=IF(H67="",0,H67),"PERTO","OK")))</f>
        <v/>
      </c>
    </row>
    <row r="68">
      <c r="C68" s="7" t="n"/>
      <c r="D68" s="7" t="n"/>
      <c r="E68" s="7">
        <f>IF(OR(C68="",D68=""),"",D68+C68)</f>
        <v/>
      </c>
      <c r="F68" s="7">
        <f>IF(A68="","",IFERROR(INDEX(Frota!$C$2:$C$101,MATCH(A68,Frota!$A$2:$A$101,0)),""))</f>
        <v/>
      </c>
      <c r="G68" s="7">
        <f>IF(OR(E68="",F68=""),"",E68-F68)</f>
        <v/>
      </c>
      <c r="H68" s="7" t="n"/>
      <c r="I68">
        <f>IF(G68="","",IF(G68&lt;0,"VENCIDO",IF(G68&lt;=IF(H68="",0,H68),"PERTO","OK")))</f>
        <v/>
      </c>
    </row>
    <row r="69">
      <c r="C69" s="7" t="n"/>
      <c r="D69" s="7" t="n"/>
      <c r="E69" s="7">
        <f>IF(OR(C69="",D69=""),"",D69+C69)</f>
        <v/>
      </c>
      <c r="F69" s="7">
        <f>IF(A69="","",IFERROR(INDEX(Frota!$C$2:$C$101,MATCH(A69,Frota!$A$2:$A$101,0)),""))</f>
        <v/>
      </c>
      <c r="G69" s="7">
        <f>IF(OR(E69="",F69=""),"",E69-F69)</f>
        <v/>
      </c>
      <c r="H69" s="7" t="n"/>
      <c r="I69">
        <f>IF(G69="","",IF(G69&lt;0,"VENCIDO",IF(G69&lt;=IF(H69="",0,H69),"PERTO","OK")))</f>
        <v/>
      </c>
    </row>
    <row r="70">
      <c r="C70" s="7" t="n"/>
      <c r="D70" s="7" t="n"/>
      <c r="E70" s="7">
        <f>IF(OR(C70="",D70=""),"",D70+C70)</f>
        <v/>
      </c>
      <c r="F70" s="7">
        <f>IF(A70="","",IFERROR(INDEX(Frota!$C$2:$C$101,MATCH(A70,Frota!$A$2:$A$101,0)),""))</f>
        <v/>
      </c>
      <c r="G70" s="7">
        <f>IF(OR(E70="",F70=""),"",E70-F70)</f>
        <v/>
      </c>
      <c r="H70" s="7" t="n"/>
      <c r="I70">
        <f>IF(G70="","",IF(G70&lt;0,"VENCIDO",IF(G70&lt;=IF(H70="",0,H70),"PERTO","OK")))</f>
        <v/>
      </c>
    </row>
    <row r="71">
      <c r="C71" s="7" t="n"/>
      <c r="D71" s="7" t="n"/>
      <c r="E71" s="7">
        <f>IF(OR(C71="",D71=""),"",D71+C71)</f>
        <v/>
      </c>
      <c r="F71" s="7">
        <f>IF(A71="","",IFERROR(INDEX(Frota!$C$2:$C$101,MATCH(A71,Frota!$A$2:$A$101,0)),""))</f>
        <v/>
      </c>
      <c r="G71" s="7">
        <f>IF(OR(E71="",F71=""),"",E71-F71)</f>
        <v/>
      </c>
      <c r="H71" s="7" t="n"/>
      <c r="I71">
        <f>IF(G71="","",IF(G71&lt;0,"VENCIDO",IF(G71&lt;=IF(H71="",0,H71),"PERTO","OK")))</f>
        <v/>
      </c>
    </row>
    <row r="72">
      <c r="C72" s="7" t="n"/>
      <c r="D72" s="7" t="n"/>
      <c r="E72" s="7">
        <f>IF(OR(C72="",D72=""),"",D72+C72)</f>
        <v/>
      </c>
      <c r="F72" s="7">
        <f>IF(A72="","",IFERROR(INDEX(Frota!$C$2:$C$101,MATCH(A72,Frota!$A$2:$A$101,0)),""))</f>
        <v/>
      </c>
      <c r="G72" s="7">
        <f>IF(OR(E72="",F72=""),"",E72-F72)</f>
        <v/>
      </c>
      <c r="H72" s="7" t="n"/>
      <c r="I72">
        <f>IF(G72="","",IF(G72&lt;0,"VENCIDO",IF(G72&lt;=IF(H72="",0,H72),"PERTO","OK")))</f>
        <v/>
      </c>
    </row>
    <row r="73">
      <c r="C73" s="7" t="n"/>
      <c r="D73" s="7" t="n"/>
      <c r="E73" s="7">
        <f>IF(OR(C73="",D73=""),"",D73+C73)</f>
        <v/>
      </c>
      <c r="F73" s="7">
        <f>IF(A73="","",IFERROR(INDEX(Frota!$C$2:$C$101,MATCH(A73,Frota!$A$2:$A$101,0)),""))</f>
        <v/>
      </c>
      <c r="G73" s="7">
        <f>IF(OR(E73="",F73=""),"",E73-F73)</f>
        <v/>
      </c>
      <c r="H73" s="7" t="n"/>
      <c r="I73">
        <f>IF(G73="","",IF(G73&lt;0,"VENCIDO",IF(G73&lt;=IF(H73="",0,H73),"PERTO","OK")))</f>
        <v/>
      </c>
    </row>
    <row r="74">
      <c r="C74" s="7" t="n"/>
      <c r="D74" s="7" t="n"/>
      <c r="E74" s="7">
        <f>IF(OR(C74="",D74=""),"",D74+C74)</f>
        <v/>
      </c>
      <c r="F74" s="7">
        <f>IF(A74="","",IFERROR(INDEX(Frota!$C$2:$C$101,MATCH(A74,Frota!$A$2:$A$101,0)),""))</f>
        <v/>
      </c>
      <c r="G74" s="7">
        <f>IF(OR(E74="",F74=""),"",E74-F74)</f>
        <v/>
      </c>
      <c r="H74" s="7" t="n"/>
      <c r="I74">
        <f>IF(G74="","",IF(G74&lt;0,"VENCIDO",IF(G74&lt;=IF(H74="",0,H74),"PERTO","OK")))</f>
        <v/>
      </c>
    </row>
    <row r="75">
      <c r="C75" s="7" t="n"/>
      <c r="D75" s="7" t="n"/>
      <c r="E75" s="7">
        <f>IF(OR(C75="",D75=""),"",D75+C75)</f>
        <v/>
      </c>
      <c r="F75" s="7">
        <f>IF(A75="","",IFERROR(INDEX(Frota!$C$2:$C$101,MATCH(A75,Frota!$A$2:$A$101,0)),""))</f>
        <v/>
      </c>
      <c r="G75" s="7">
        <f>IF(OR(E75="",F75=""),"",E75-F75)</f>
        <v/>
      </c>
      <c r="H75" s="7" t="n"/>
      <c r="I75">
        <f>IF(G75="","",IF(G75&lt;0,"VENCIDO",IF(G75&lt;=IF(H75="",0,H75),"PERTO","OK")))</f>
        <v/>
      </c>
    </row>
    <row r="76">
      <c r="C76" s="7" t="n"/>
      <c r="D76" s="7" t="n"/>
      <c r="E76" s="7">
        <f>IF(OR(C76="",D76=""),"",D76+C76)</f>
        <v/>
      </c>
      <c r="F76" s="7">
        <f>IF(A76="","",IFERROR(INDEX(Frota!$C$2:$C$101,MATCH(A76,Frota!$A$2:$A$101,0)),""))</f>
        <v/>
      </c>
      <c r="G76" s="7">
        <f>IF(OR(E76="",F76=""),"",E76-F76)</f>
        <v/>
      </c>
      <c r="H76" s="7" t="n"/>
      <c r="I76">
        <f>IF(G76="","",IF(G76&lt;0,"VENCIDO",IF(G76&lt;=IF(H76="",0,H76),"PERTO","OK")))</f>
        <v/>
      </c>
    </row>
    <row r="77">
      <c r="C77" s="7" t="n"/>
      <c r="D77" s="7" t="n"/>
      <c r="E77" s="7">
        <f>IF(OR(C77="",D77=""),"",D77+C77)</f>
        <v/>
      </c>
      <c r="F77" s="7">
        <f>IF(A77="","",IFERROR(INDEX(Frota!$C$2:$C$101,MATCH(A77,Frota!$A$2:$A$101,0)),""))</f>
        <v/>
      </c>
      <c r="G77" s="7">
        <f>IF(OR(E77="",F77=""),"",E77-F77)</f>
        <v/>
      </c>
      <c r="H77" s="7" t="n"/>
      <c r="I77">
        <f>IF(G77="","",IF(G77&lt;0,"VENCIDO",IF(G77&lt;=IF(H77="",0,H77),"PERTO","OK")))</f>
        <v/>
      </c>
    </row>
    <row r="78">
      <c r="C78" s="7" t="n"/>
      <c r="D78" s="7" t="n"/>
      <c r="E78" s="7">
        <f>IF(OR(C78="",D78=""),"",D78+C78)</f>
        <v/>
      </c>
      <c r="F78" s="7">
        <f>IF(A78="","",IFERROR(INDEX(Frota!$C$2:$C$101,MATCH(A78,Frota!$A$2:$A$101,0)),""))</f>
        <v/>
      </c>
      <c r="G78" s="7">
        <f>IF(OR(E78="",F78=""),"",E78-F78)</f>
        <v/>
      </c>
      <c r="H78" s="7" t="n"/>
      <c r="I78">
        <f>IF(G78="","",IF(G78&lt;0,"VENCIDO",IF(G78&lt;=IF(H78="",0,H78),"PERTO","OK")))</f>
        <v/>
      </c>
    </row>
    <row r="79">
      <c r="C79" s="7" t="n"/>
      <c r="D79" s="7" t="n"/>
      <c r="E79" s="7">
        <f>IF(OR(C79="",D79=""),"",D79+C79)</f>
        <v/>
      </c>
      <c r="F79" s="7">
        <f>IF(A79="","",IFERROR(INDEX(Frota!$C$2:$C$101,MATCH(A79,Frota!$A$2:$A$101,0)),""))</f>
        <v/>
      </c>
      <c r="G79" s="7">
        <f>IF(OR(E79="",F79=""),"",E79-F79)</f>
        <v/>
      </c>
      <c r="H79" s="7" t="n"/>
      <c r="I79">
        <f>IF(G79="","",IF(G79&lt;0,"VENCIDO",IF(G79&lt;=IF(H79="",0,H79),"PERTO","OK")))</f>
        <v/>
      </c>
    </row>
    <row r="80">
      <c r="C80" s="7" t="n"/>
      <c r="D80" s="7" t="n"/>
      <c r="E80" s="7">
        <f>IF(OR(C80="",D80=""),"",D80+C80)</f>
        <v/>
      </c>
      <c r="F80" s="7">
        <f>IF(A80="","",IFERROR(INDEX(Frota!$C$2:$C$101,MATCH(A80,Frota!$A$2:$A$101,0)),""))</f>
        <v/>
      </c>
      <c r="G80" s="7">
        <f>IF(OR(E80="",F80=""),"",E80-F80)</f>
        <v/>
      </c>
      <c r="H80" s="7" t="n"/>
      <c r="I80">
        <f>IF(G80="","",IF(G80&lt;0,"VENCIDO",IF(G80&lt;=IF(H80="",0,H80),"PERTO","OK")))</f>
        <v/>
      </c>
    </row>
    <row r="81">
      <c r="C81" s="7" t="n"/>
      <c r="D81" s="7" t="n"/>
      <c r="E81" s="7">
        <f>IF(OR(C81="",D81=""),"",D81+C81)</f>
        <v/>
      </c>
      <c r="F81" s="7">
        <f>IF(A81="","",IFERROR(INDEX(Frota!$C$2:$C$101,MATCH(A81,Frota!$A$2:$A$101,0)),""))</f>
        <v/>
      </c>
      <c r="G81" s="7">
        <f>IF(OR(E81="",F81=""),"",E81-F81)</f>
        <v/>
      </c>
      <c r="H81" s="7" t="n"/>
      <c r="I81">
        <f>IF(G81="","",IF(G81&lt;0,"VENCIDO",IF(G81&lt;=IF(H81="",0,H81),"PERTO","OK")))</f>
        <v/>
      </c>
    </row>
    <row r="82">
      <c r="C82" s="7" t="n"/>
      <c r="D82" s="7" t="n"/>
      <c r="E82" s="7">
        <f>IF(OR(C82="",D82=""),"",D82+C82)</f>
        <v/>
      </c>
      <c r="F82" s="7">
        <f>IF(A82="","",IFERROR(INDEX(Frota!$C$2:$C$101,MATCH(A82,Frota!$A$2:$A$101,0)),""))</f>
        <v/>
      </c>
      <c r="G82" s="7">
        <f>IF(OR(E82="",F82=""),"",E82-F82)</f>
        <v/>
      </c>
      <c r="H82" s="7" t="n"/>
      <c r="I82">
        <f>IF(G82="","",IF(G82&lt;0,"VENCIDO",IF(G82&lt;=IF(H82="",0,H82),"PERTO","OK")))</f>
        <v/>
      </c>
    </row>
    <row r="83">
      <c r="C83" s="7" t="n"/>
      <c r="D83" s="7" t="n"/>
      <c r="E83" s="7">
        <f>IF(OR(C83="",D83=""),"",D83+C83)</f>
        <v/>
      </c>
      <c r="F83" s="7">
        <f>IF(A83="","",IFERROR(INDEX(Frota!$C$2:$C$101,MATCH(A83,Frota!$A$2:$A$101,0)),""))</f>
        <v/>
      </c>
      <c r="G83" s="7">
        <f>IF(OR(E83="",F83=""),"",E83-F83)</f>
        <v/>
      </c>
      <c r="H83" s="7" t="n"/>
      <c r="I83">
        <f>IF(G83="","",IF(G83&lt;0,"VENCIDO",IF(G83&lt;=IF(H83="",0,H83),"PERTO","OK")))</f>
        <v/>
      </c>
    </row>
    <row r="84">
      <c r="C84" s="7" t="n"/>
      <c r="D84" s="7" t="n"/>
      <c r="E84" s="7">
        <f>IF(OR(C84="",D84=""),"",D84+C84)</f>
        <v/>
      </c>
      <c r="F84" s="7">
        <f>IF(A84="","",IFERROR(INDEX(Frota!$C$2:$C$101,MATCH(A84,Frota!$A$2:$A$101,0)),""))</f>
        <v/>
      </c>
      <c r="G84" s="7">
        <f>IF(OR(E84="",F84=""),"",E84-F84)</f>
        <v/>
      </c>
      <c r="H84" s="7" t="n"/>
      <c r="I84">
        <f>IF(G84="","",IF(G84&lt;0,"VENCIDO",IF(G84&lt;=IF(H84="",0,H84),"PERTO","OK")))</f>
        <v/>
      </c>
    </row>
    <row r="85">
      <c r="C85" s="7" t="n"/>
      <c r="D85" s="7" t="n"/>
      <c r="E85" s="7">
        <f>IF(OR(C85="",D85=""),"",D85+C85)</f>
        <v/>
      </c>
      <c r="F85" s="7">
        <f>IF(A85="","",IFERROR(INDEX(Frota!$C$2:$C$101,MATCH(A85,Frota!$A$2:$A$101,0)),""))</f>
        <v/>
      </c>
      <c r="G85" s="7">
        <f>IF(OR(E85="",F85=""),"",E85-F85)</f>
        <v/>
      </c>
      <c r="H85" s="7" t="n"/>
      <c r="I85">
        <f>IF(G85="","",IF(G85&lt;0,"VENCIDO",IF(G85&lt;=IF(H85="",0,H85),"PERTO","OK")))</f>
        <v/>
      </c>
    </row>
    <row r="86">
      <c r="C86" s="7" t="n"/>
      <c r="D86" s="7" t="n"/>
      <c r="E86" s="7">
        <f>IF(OR(C86="",D86=""),"",D86+C86)</f>
        <v/>
      </c>
      <c r="F86" s="7">
        <f>IF(A86="","",IFERROR(INDEX(Frota!$C$2:$C$101,MATCH(A86,Frota!$A$2:$A$101,0)),""))</f>
        <v/>
      </c>
      <c r="G86" s="7">
        <f>IF(OR(E86="",F86=""),"",E86-F86)</f>
        <v/>
      </c>
      <c r="H86" s="7" t="n"/>
      <c r="I86">
        <f>IF(G86="","",IF(G86&lt;0,"VENCIDO",IF(G86&lt;=IF(H86="",0,H86),"PERTO","OK")))</f>
        <v/>
      </c>
    </row>
    <row r="87">
      <c r="C87" s="7" t="n"/>
      <c r="D87" s="7" t="n"/>
      <c r="E87" s="7">
        <f>IF(OR(C87="",D87=""),"",D87+C87)</f>
        <v/>
      </c>
      <c r="F87" s="7">
        <f>IF(A87="","",IFERROR(INDEX(Frota!$C$2:$C$101,MATCH(A87,Frota!$A$2:$A$101,0)),""))</f>
        <v/>
      </c>
      <c r="G87" s="7">
        <f>IF(OR(E87="",F87=""),"",E87-F87)</f>
        <v/>
      </c>
      <c r="H87" s="7" t="n"/>
      <c r="I87">
        <f>IF(G87="","",IF(G87&lt;0,"VENCIDO",IF(G87&lt;=IF(H87="",0,H87),"PERTO","OK")))</f>
        <v/>
      </c>
    </row>
    <row r="88">
      <c r="C88" s="7" t="n"/>
      <c r="D88" s="7" t="n"/>
      <c r="E88" s="7">
        <f>IF(OR(C88="",D88=""),"",D88+C88)</f>
        <v/>
      </c>
      <c r="F88" s="7">
        <f>IF(A88="","",IFERROR(INDEX(Frota!$C$2:$C$101,MATCH(A88,Frota!$A$2:$A$101,0)),""))</f>
        <v/>
      </c>
      <c r="G88" s="7">
        <f>IF(OR(E88="",F88=""),"",E88-F88)</f>
        <v/>
      </c>
      <c r="H88" s="7" t="n"/>
      <c r="I88">
        <f>IF(G88="","",IF(G88&lt;0,"VENCIDO",IF(G88&lt;=IF(H88="",0,H88),"PERTO","OK")))</f>
        <v/>
      </c>
    </row>
    <row r="89">
      <c r="C89" s="7" t="n"/>
      <c r="D89" s="7" t="n"/>
      <c r="E89" s="7">
        <f>IF(OR(C89="",D89=""),"",D89+C89)</f>
        <v/>
      </c>
      <c r="F89" s="7">
        <f>IF(A89="","",IFERROR(INDEX(Frota!$C$2:$C$101,MATCH(A89,Frota!$A$2:$A$101,0)),""))</f>
        <v/>
      </c>
      <c r="G89" s="7">
        <f>IF(OR(E89="",F89=""),"",E89-F89)</f>
        <v/>
      </c>
      <c r="H89" s="7" t="n"/>
      <c r="I89">
        <f>IF(G89="","",IF(G89&lt;0,"VENCIDO",IF(G89&lt;=IF(H89="",0,H89),"PERTO","OK")))</f>
        <v/>
      </c>
    </row>
    <row r="90">
      <c r="C90" s="7" t="n"/>
      <c r="D90" s="7" t="n"/>
      <c r="E90" s="7">
        <f>IF(OR(C90="",D90=""),"",D90+C90)</f>
        <v/>
      </c>
      <c r="F90" s="7">
        <f>IF(A90="","",IFERROR(INDEX(Frota!$C$2:$C$101,MATCH(A90,Frota!$A$2:$A$101,0)),""))</f>
        <v/>
      </c>
      <c r="G90" s="7">
        <f>IF(OR(E90="",F90=""),"",E90-F90)</f>
        <v/>
      </c>
      <c r="H90" s="7" t="n"/>
      <c r="I90">
        <f>IF(G90="","",IF(G90&lt;0,"VENCIDO",IF(G90&lt;=IF(H90="",0,H90),"PERTO","OK")))</f>
        <v/>
      </c>
    </row>
    <row r="91">
      <c r="C91" s="7" t="n"/>
      <c r="D91" s="7" t="n"/>
      <c r="E91" s="7">
        <f>IF(OR(C91="",D91=""),"",D91+C91)</f>
        <v/>
      </c>
      <c r="F91" s="7">
        <f>IF(A91="","",IFERROR(INDEX(Frota!$C$2:$C$101,MATCH(A91,Frota!$A$2:$A$101,0)),""))</f>
        <v/>
      </c>
      <c r="G91" s="7">
        <f>IF(OR(E91="",F91=""),"",E91-F91)</f>
        <v/>
      </c>
      <c r="H91" s="7" t="n"/>
      <c r="I91">
        <f>IF(G91="","",IF(G91&lt;0,"VENCIDO",IF(G91&lt;=IF(H91="",0,H91),"PERTO","OK")))</f>
        <v/>
      </c>
    </row>
    <row r="92">
      <c r="C92" s="7" t="n"/>
      <c r="D92" s="7" t="n"/>
      <c r="E92" s="7">
        <f>IF(OR(C92="",D92=""),"",D92+C92)</f>
        <v/>
      </c>
      <c r="F92" s="7">
        <f>IF(A92="","",IFERROR(INDEX(Frota!$C$2:$C$101,MATCH(A92,Frota!$A$2:$A$101,0)),""))</f>
        <v/>
      </c>
      <c r="G92" s="7">
        <f>IF(OR(E92="",F92=""),"",E92-F92)</f>
        <v/>
      </c>
      <c r="H92" s="7" t="n"/>
      <c r="I92">
        <f>IF(G92="","",IF(G92&lt;0,"VENCIDO",IF(G92&lt;=IF(H92="",0,H92),"PERTO","OK")))</f>
        <v/>
      </c>
    </row>
    <row r="93">
      <c r="C93" s="7" t="n"/>
      <c r="D93" s="7" t="n"/>
      <c r="E93" s="7">
        <f>IF(OR(C93="",D93=""),"",D93+C93)</f>
        <v/>
      </c>
      <c r="F93" s="7">
        <f>IF(A93="","",IFERROR(INDEX(Frota!$C$2:$C$101,MATCH(A93,Frota!$A$2:$A$101,0)),""))</f>
        <v/>
      </c>
      <c r="G93" s="7">
        <f>IF(OR(E93="",F93=""),"",E93-F93)</f>
        <v/>
      </c>
      <c r="H93" s="7" t="n"/>
      <c r="I93">
        <f>IF(G93="","",IF(G93&lt;0,"VENCIDO",IF(G93&lt;=IF(H93="",0,H93),"PERTO","OK")))</f>
        <v/>
      </c>
    </row>
    <row r="94">
      <c r="C94" s="7" t="n"/>
      <c r="D94" s="7" t="n"/>
      <c r="E94" s="7">
        <f>IF(OR(C94="",D94=""),"",D94+C94)</f>
        <v/>
      </c>
      <c r="F94" s="7">
        <f>IF(A94="","",IFERROR(INDEX(Frota!$C$2:$C$101,MATCH(A94,Frota!$A$2:$A$101,0)),""))</f>
        <v/>
      </c>
      <c r="G94" s="7">
        <f>IF(OR(E94="",F94=""),"",E94-F94)</f>
        <v/>
      </c>
      <c r="H94" s="7" t="n"/>
      <c r="I94">
        <f>IF(G94="","",IF(G94&lt;0,"VENCIDO",IF(G94&lt;=IF(H94="",0,H94),"PERTO","OK")))</f>
        <v/>
      </c>
    </row>
    <row r="95">
      <c r="C95" s="7" t="n"/>
      <c r="D95" s="7" t="n"/>
      <c r="E95" s="7">
        <f>IF(OR(C95="",D95=""),"",D95+C95)</f>
        <v/>
      </c>
      <c r="F95" s="7">
        <f>IF(A95="","",IFERROR(INDEX(Frota!$C$2:$C$101,MATCH(A95,Frota!$A$2:$A$101,0)),""))</f>
        <v/>
      </c>
      <c r="G95" s="7">
        <f>IF(OR(E95="",F95=""),"",E95-F95)</f>
        <v/>
      </c>
      <c r="H95" s="7" t="n"/>
      <c r="I95">
        <f>IF(G95="","",IF(G95&lt;0,"VENCIDO",IF(G95&lt;=IF(H95="",0,H95),"PERTO","OK")))</f>
        <v/>
      </c>
    </row>
    <row r="96">
      <c r="C96" s="7" t="n"/>
      <c r="D96" s="7" t="n"/>
      <c r="E96" s="7">
        <f>IF(OR(C96="",D96=""),"",D96+C96)</f>
        <v/>
      </c>
      <c r="F96" s="7">
        <f>IF(A96="","",IFERROR(INDEX(Frota!$C$2:$C$101,MATCH(A96,Frota!$A$2:$A$101,0)),""))</f>
        <v/>
      </c>
      <c r="G96" s="7">
        <f>IF(OR(E96="",F96=""),"",E96-F96)</f>
        <v/>
      </c>
      <c r="H96" s="7" t="n"/>
      <c r="I96">
        <f>IF(G96="","",IF(G96&lt;0,"VENCIDO",IF(G96&lt;=IF(H96="",0,H96),"PERTO","OK")))</f>
        <v/>
      </c>
    </row>
    <row r="97">
      <c r="C97" s="7" t="n"/>
      <c r="D97" s="7" t="n"/>
      <c r="E97" s="7">
        <f>IF(OR(C97="",D97=""),"",D97+C97)</f>
        <v/>
      </c>
      <c r="F97" s="7">
        <f>IF(A97="","",IFERROR(INDEX(Frota!$C$2:$C$101,MATCH(A97,Frota!$A$2:$A$101,0)),""))</f>
        <v/>
      </c>
      <c r="G97" s="7">
        <f>IF(OR(E97="",F97=""),"",E97-F97)</f>
        <v/>
      </c>
      <c r="H97" s="7" t="n"/>
      <c r="I97">
        <f>IF(G97="","",IF(G97&lt;0,"VENCIDO",IF(G97&lt;=IF(H97="",0,H97),"PERTO","OK")))</f>
        <v/>
      </c>
    </row>
    <row r="98">
      <c r="C98" s="7" t="n"/>
      <c r="D98" s="7" t="n"/>
      <c r="E98" s="7">
        <f>IF(OR(C98="",D98=""),"",D98+C98)</f>
        <v/>
      </c>
      <c r="F98" s="7">
        <f>IF(A98="","",IFERROR(INDEX(Frota!$C$2:$C$101,MATCH(A98,Frota!$A$2:$A$101,0)),""))</f>
        <v/>
      </c>
      <c r="G98" s="7">
        <f>IF(OR(E98="",F98=""),"",E98-F98)</f>
        <v/>
      </c>
      <c r="H98" s="7" t="n"/>
      <c r="I98">
        <f>IF(G98="","",IF(G98&lt;0,"VENCIDO",IF(G98&lt;=IF(H98="",0,H98),"PERTO","OK")))</f>
        <v/>
      </c>
    </row>
    <row r="99">
      <c r="C99" s="7" t="n"/>
      <c r="D99" s="7" t="n"/>
      <c r="E99" s="7">
        <f>IF(OR(C99="",D99=""),"",D99+C99)</f>
        <v/>
      </c>
      <c r="F99" s="7">
        <f>IF(A99="","",IFERROR(INDEX(Frota!$C$2:$C$101,MATCH(A99,Frota!$A$2:$A$101,0)),""))</f>
        <v/>
      </c>
      <c r="G99" s="7">
        <f>IF(OR(E99="",F99=""),"",E99-F99)</f>
        <v/>
      </c>
      <c r="H99" s="7" t="n"/>
      <c r="I99">
        <f>IF(G99="","",IF(G99&lt;0,"VENCIDO",IF(G99&lt;=IF(H99="",0,H99),"PERTO","OK")))</f>
        <v/>
      </c>
    </row>
    <row r="100">
      <c r="C100" s="7" t="n"/>
      <c r="D100" s="7" t="n"/>
      <c r="E100" s="7">
        <f>IF(OR(C100="",D100=""),"",D100+C100)</f>
        <v/>
      </c>
      <c r="F100" s="7">
        <f>IF(A100="","",IFERROR(INDEX(Frota!$C$2:$C$101,MATCH(A100,Frota!$A$2:$A$101,0)),""))</f>
        <v/>
      </c>
      <c r="G100" s="7">
        <f>IF(OR(E100="",F100=""),"",E100-F100)</f>
        <v/>
      </c>
      <c r="H100" s="7" t="n"/>
      <c r="I100">
        <f>IF(G100="","",IF(G100&lt;0,"VENCIDO",IF(G100&lt;=IF(H100="",0,H100),"PERTO","OK")))</f>
        <v/>
      </c>
    </row>
    <row r="101">
      <c r="C101" s="7" t="n"/>
      <c r="D101" s="7" t="n"/>
      <c r="E101" s="7">
        <f>IF(OR(C101="",D101=""),"",D101+C101)</f>
        <v/>
      </c>
      <c r="F101" s="7">
        <f>IF(A101="","",IFERROR(INDEX(Frota!$C$2:$C$101,MATCH(A101,Frota!$A$2:$A$101,0)),""))</f>
        <v/>
      </c>
      <c r="G101" s="7">
        <f>IF(OR(E101="",F101=""),"",E101-F101)</f>
        <v/>
      </c>
      <c r="H101" s="7" t="n"/>
      <c r="I101">
        <f>IF(G101="","",IF(G101&lt;0,"VENCIDO",IF(G101&lt;=IF(H101="",0,H101),"PERTO","OK")))</f>
        <v/>
      </c>
    </row>
    <row r="102">
      <c r="C102" s="7" t="n"/>
      <c r="D102" s="7" t="n"/>
      <c r="E102" s="7">
        <f>IF(OR(C102="",D102=""),"",D102+C102)</f>
        <v/>
      </c>
      <c r="F102" s="7">
        <f>IF(A102="","",IFERROR(INDEX(Frota!$C$2:$C$101,MATCH(A102,Frota!$A$2:$A$101,0)),""))</f>
        <v/>
      </c>
      <c r="G102" s="7">
        <f>IF(OR(E102="",F102=""),"",E102-F102)</f>
        <v/>
      </c>
      <c r="H102" s="7" t="n"/>
      <c r="I102">
        <f>IF(G102="","",IF(G102&lt;0,"VENCIDO",IF(G102&lt;=IF(H102="",0,H102),"PERTO","OK")))</f>
        <v/>
      </c>
    </row>
    <row r="103">
      <c r="C103" s="7" t="n"/>
      <c r="D103" s="7" t="n"/>
      <c r="E103" s="7">
        <f>IF(OR(C103="",D103=""),"",D103+C103)</f>
        <v/>
      </c>
      <c r="F103" s="7">
        <f>IF(A103="","",IFERROR(INDEX(Frota!$C$2:$C$101,MATCH(A103,Frota!$A$2:$A$101,0)),""))</f>
        <v/>
      </c>
      <c r="G103" s="7">
        <f>IF(OR(E103="",F103=""),"",E103-F103)</f>
        <v/>
      </c>
      <c r="H103" s="7" t="n"/>
      <c r="I103">
        <f>IF(G103="","",IF(G103&lt;0,"VENCIDO",IF(G103&lt;=IF(H103="",0,H103),"PERTO","OK")))</f>
        <v/>
      </c>
    </row>
    <row r="104">
      <c r="C104" s="7" t="n"/>
      <c r="D104" s="7" t="n"/>
      <c r="E104" s="7">
        <f>IF(OR(C104="",D104=""),"",D104+C104)</f>
        <v/>
      </c>
      <c r="F104" s="7">
        <f>IF(A104="","",IFERROR(INDEX(Frota!$C$2:$C$101,MATCH(A104,Frota!$A$2:$A$101,0)),""))</f>
        <v/>
      </c>
      <c r="G104" s="7">
        <f>IF(OR(E104="",F104=""),"",E104-F104)</f>
        <v/>
      </c>
      <c r="H104" s="7" t="n"/>
      <c r="I104">
        <f>IF(G104="","",IF(G104&lt;0,"VENCIDO",IF(G104&lt;=IF(H104="",0,H104),"PERTO","OK")))</f>
        <v/>
      </c>
    </row>
    <row r="105">
      <c r="C105" s="7" t="n"/>
      <c r="D105" s="7" t="n"/>
      <c r="E105" s="7">
        <f>IF(OR(C105="",D105=""),"",D105+C105)</f>
        <v/>
      </c>
      <c r="F105" s="7">
        <f>IF(A105="","",IFERROR(INDEX(Frota!$C$2:$C$101,MATCH(A105,Frota!$A$2:$A$101,0)),""))</f>
        <v/>
      </c>
      <c r="G105" s="7">
        <f>IF(OR(E105="",F105=""),"",E105-F105)</f>
        <v/>
      </c>
      <c r="H105" s="7" t="n"/>
      <c r="I105">
        <f>IF(G105="","",IF(G105&lt;0,"VENCIDO",IF(G105&lt;=IF(H105="",0,H105),"PERTO","OK")))</f>
        <v/>
      </c>
    </row>
    <row r="106">
      <c r="C106" s="7" t="n"/>
      <c r="D106" s="7" t="n"/>
      <c r="E106" s="7">
        <f>IF(OR(C106="",D106=""),"",D106+C106)</f>
        <v/>
      </c>
      <c r="F106" s="7">
        <f>IF(A106="","",IFERROR(INDEX(Frota!$C$2:$C$101,MATCH(A106,Frota!$A$2:$A$101,0)),""))</f>
        <v/>
      </c>
      <c r="G106" s="7">
        <f>IF(OR(E106="",F106=""),"",E106-F106)</f>
        <v/>
      </c>
      <c r="H106" s="7" t="n"/>
      <c r="I106">
        <f>IF(G106="","",IF(G106&lt;0,"VENCIDO",IF(G106&lt;=IF(H106="",0,H106),"PERTO","OK")))</f>
        <v/>
      </c>
    </row>
    <row r="107">
      <c r="C107" s="7" t="n"/>
      <c r="D107" s="7" t="n"/>
      <c r="E107" s="7">
        <f>IF(OR(C107="",D107=""),"",D107+C107)</f>
        <v/>
      </c>
      <c r="F107" s="7">
        <f>IF(A107="","",IFERROR(INDEX(Frota!$C$2:$C$101,MATCH(A107,Frota!$A$2:$A$101,0)),""))</f>
        <v/>
      </c>
      <c r="G107" s="7">
        <f>IF(OR(E107="",F107=""),"",E107-F107)</f>
        <v/>
      </c>
      <c r="H107" s="7" t="n"/>
      <c r="I107">
        <f>IF(G107="","",IF(G107&lt;0,"VENCIDO",IF(G107&lt;=IF(H107="",0,H107),"PERTO","OK")))</f>
        <v/>
      </c>
    </row>
    <row r="108">
      <c r="C108" s="7" t="n"/>
      <c r="D108" s="7" t="n"/>
      <c r="E108" s="7">
        <f>IF(OR(C108="",D108=""),"",D108+C108)</f>
        <v/>
      </c>
      <c r="F108" s="7">
        <f>IF(A108="","",IFERROR(INDEX(Frota!$C$2:$C$101,MATCH(A108,Frota!$A$2:$A$101,0)),""))</f>
        <v/>
      </c>
      <c r="G108" s="7">
        <f>IF(OR(E108="",F108=""),"",E108-F108)</f>
        <v/>
      </c>
      <c r="H108" s="7" t="n"/>
      <c r="I108">
        <f>IF(G108="","",IF(G108&lt;0,"VENCIDO",IF(G108&lt;=IF(H108="",0,H108),"PERTO","OK")))</f>
        <v/>
      </c>
    </row>
    <row r="109">
      <c r="C109" s="7" t="n"/>
      <c r="D109" s="7" t="n"/>
      <c r="E109" s="7">
        <f>IF(OR(C109="",D109=""),"",D109+C109)</f>
        <v/>
      </c>
      <c r="F109" s="7">
        <f>IF(A109="","",IFERROR(INDEX(Frota!$C$2:$C$101,MATCH(A109,Frota!$A$2:$A$101,0)),""))</f>
        <v/>
      </c>
      <c r="G109" s="7">
        <f>IF(OR(E109="",F109=""),"",E109-F109)</f>
        <v/>
      </c>
      <c r="H109" s="7" t="n"/>
      <c r="I109">
        <f>IF(G109="","",IF(G109&lt;0,"VENCIDO",IF(G109&lt;=IF(H109="",0,H109),"PERTO","OK")))</f>
        <v/>
      </c>
    </row>
    <row r="110">
      <c r="C110" s="7" t="n"/>
      <c r="D110" s="7" t="n"/>
      <c r="E110" s="7">
        <f>IF(OR(C110="",D110=""),"",D110+C110)</f>
        <v/>
      </c>
      <c r="F110" s="7">
        <f>IF(A110="","",IFERROR(INDEX(Frota!$C$2:$C$101,MATCH(A110,Frota!$A$2:$A$101,0)),""))</f>
        <v/>
      </c>
      <c r="G110" s="7">
        <f>IF(OR(E110="",F110=""),"",E110-F110)</f>
        <v/>
      </c>
      <c r="H110" s="7" t="n"/>
      <c r="I110">
        <f>IF(G110="","",IF(G110&lt;0,"VENCIDO",IF(G110&lt;=IF(H110="",0,H110),"PERTO","OK")))</f>
        <v/>
      </c>
    </row>
    <row r="111">
      <c r="C111" s="7" t="n"/>
      <c r="D111" s="7" t="n"/>
      <c r="E111" s="7">
        <f>IF(OR(C111="",D111=""),"",D111+C111)</f>
        <v/>
      </c>
      <c r="F111" s="7">
        <f>IF(A111="","",IFERROR(INDEX(Frota!$C$2:$C$101,MATCH(A111,Frota!$A$2:$A$101,0)),""))</f>
        <v/>
      </c>
      <c r="G111" s="7">
        <f>IF(OR(E111="",F111=""),"",E111-F111)</f>
        <v/>
      </c>
      <c r="H111" s="7" t="n"/>
      <c r="I111">
        <f>IF(G111="","",IF(G111&lt;0,"VENCIDO",IF(G111&lt;=IF(H111="",0,H111),"PERTO","OK")))</f>
        <v/>
      </c>
    </row>
    <row r="112">
      <c r="C112" s="7" t="n"/>
      <c r="D112" s="7" t="n"/>
      <c r="E112" s="7">
        <f>IF(OR(C112="",D112=""),"",D112+C112)</f>
        <v/>
      </c>
      <c r="F112" s="7">
        <f>IF(A112="","",IFERROR(INDEX(Frota!$C$2:$C$101,MATCH(A112,Frota!$A$2:$A$101,0)),""))</f>
        <v/>
      </c>
      <c r="G112" s="7">
        <f>IF(OR(E112="",F112=""),"",E112-F112)</f>
        <v/>
      </c>
      <c r="H112" s="7" t="n"/>
      <c r="I112">
        <f>IF(G112="","",IF(G112&lt;0,"VENCIDO",IF(G112&lt;=IF(H112="",0,H112),"PERTO","OK")))</f>
        <v/>
      </c>
    </row>
    <row r="113">
      <c r="C113" s="7" t="n"/>
      <c r="D113" s="7" t="n"/>
      <c r="E113" s="7">
        <f>IF(OR(C113="",D113=""),"",D113+C113)</f>
        <v/>
      </c>
      <c r="F113" s="7">
        <f>IF(A113="","",IFERROR(INDEX(Frota!$C$2:$C$101,MATCH(A113,Frota!$A$2:$A$101,0)),""))</f>
        <v/>
      </c>
      <c r="G113" s="7">
        <f>IF(OR(E113="",F113=""),"",E113-F113)</f>
        <v/>
      </c>
      <c r="H113" s="7" t="n"/>
      <c r="I113">
        <f>IF(G113="","",IF(G113&lt;0,"VENCIDO",IF(G113&lt;=IF(H113="",0,H113),"PERTO","OK")))</f>
        <v/>
      </c>
    </row>
    <row r="114">
      <c r="C114" s="7" t="n"/>
      <c r="D114" s="7" t="n"/>
      <c r="E114" s="7">
        <f>IF(OR(C114="",D114=""),"",D114+C114)</f>
        <v/>
      </c>
      <c r="F114" s="7">
        <f>IF(A114="","",IFERROR(INDEX(Frota!$C$2:$C$101,MATCH(A114,Frota!$A$2:$A$101,0)),""))</f>
        <v/>
      </c>
      <c r="G114" s="7">
        <f>IF(OR(E114="",F114=""),"",E114-F114)</f>
        <v/>
      </c>
      <c r="H114" s="7" t="n"/>
      <c r="I114">
        <f>IF(G114="","",IF(G114&lt;0,"VENCIDO",IF(G114&lt;=IF(H114="",0,H114),"PERTO","OK")))</f>
        <v/>
      </c>
    </row>
    <row r="115">
      <c r="C115" s="7" t="n"/>
      <c r="D115" s="7" t="n"/>
      <c r="E115" s="7">
        <f>IF(OR(C115="",D115=""),"",D115+C115)</f>
        <v/>
      </c>
      <c r="F115" s="7">
        <f>IF(A115="","",IFERROR(INDEX(Frota!$C$2:$C$101,MATCH(A115,Frota!$A$2:$A$101,0)),""))</f>
        <v/>
      </c>
      <c r="G115" s="7">
        <f>IF(OR(E115="",F115=""),"",E115-F115)</f>
        <v/>
      </c>
      <c r="H115" s="7" t="n"/>
      <c r="I115">
        <f>IF(G115="","",IF(G115&lt;0,"VENCIDO",IF(G115&lt;=IF(H115="",0,H115),"PERTO","OK")))</f>
        <v/>
      </c>
    </row>
    <row r="116">
      <c r="C116" s="7" t="n"/>
      <c r="D116" s="7" t="n"/>
      <c r="E116" s="7">
        <f>IF(OR(C116="",D116=""),"",D116+C116)</f>
        <v/>
      </c>
      <c r="F116" s="7">
        <f>IF(A116="","",IFERROR(INDEX(Frota!$C$2:$C$101,MATCH(A116,Frota!$A$2:$A$101,0)),""))</f>
        <v/>
      </c>
      <c r="G116" s="7">
        <f>IF(OR(E116="",F116=""),"",E116-F116)</f>
        <v/>
      </c>
      <c r="H116" s="7" t="n"/>
      <c r="I116">
        <f>IF(G116="","",IF(G116&lt;0,"VENCIDO",IF(G116&lt;=IF(H116="",0,H116),"PERTO","OK")))</f>
        <v/>
      </c>
    </row>
    <row r="117">
      <c r="C117" s="7" t="n"/>
      <c r="D117" s="7" t="n"/>
      <c r="E117" s="7">
        <f>IF(OR(C117="",D117=""),"",D117+C117)</f>
        <v/>
      </c>
      <c r="F117" s="7">
        <f>IF(A117="","",IFERROR(INDEX(Frota!$C$2:$C$101,MATCH(A117,Frota!$A$2:$A$101,0)),""))</f>
        <v/>
      </c>
      <c r="G117" s="7">
        <f>IF(OR(E117="",F117=""),"",E117-F117)</f>
        <v/>
      </c>
      <c r="H117" s="7" t="n"/>
      <c r="I117">
        <f>IF(G117="","",IF(G117&lt;0,"VENCIDO",IF(G117&lt;=IF(H117="",0,H117),"PERTO","OK")))</f>
        <v/>
      </c>
    </row>
    <row r="118">
      <c r="C118" s="7" t="n"/>
      <c r="D118" s="7" t="n"/>
      <c r="E118" s="7">
        <f>IF(OR(C118="",D118=""),"",D118+C118)</f>
        <v/>
      </c>
      <c r="F118" s="7">
        <f>IF(A118="","",IFERROR(INDEX(Frota!$C$2:$C$101,MATCH(A118,Frota!$A$2:$A$101,0)),""))</f>
        <v/>
      </c>
      <c r="G118" s="7">
        <f>IF(OR(E118="",F118=""),"",E118-F118)</f>
        <v/>
      </c>
      <c r="H118" s="7" t="n"/>
      <c r="I118">
        <f>IF(G118="","",IF(G118&lt;0,"VENCIDO",IF(G118&lt;=IF(H118="",0,H118),"PERTO","OK")))</f>
        <v/>
      </c>
    </row>
    <row r="119">
      <c r="C119" s="7" t="n"/>
      <c r="D119" s="7" t="n"/>
      <c r="E119" s="7">
        <f>IF(OR(C119="",D119=""),"",D119+C119)</f>
        <v/>
      </c>
      <c r="F119" s="7">
        <f>IF(A119="","",IFERROR(INDEX(Frota!$C$2:$C$101,MATCH(A119,Frota!$A$2:$A$101,0)),""))</f>
        <v/>
      </c>
      <c r="G119" s="7">
        <f>IF(OR(E119="",F119=""),"",E119-F119)</f>
        <v/>
      </c>
      <c r="H119" s="7" t="n"/>
      <c r="I119">
        <f>IF(G119="","",IF(G119&lt;0,"VENCIDO",IF(G119&lt;=IF(H119="",0,H119),"PERTO","OK")))</f>
        <v/>
      </c>
    </row>
    <row r="120">
      <c r="C120" s="7" t="n"/>
      <c r="D120" s="7" t="n"/>
      <c r="E120" s="7">
        <f>IF(OR(C120="",D120=""),"",D120+C120)</f>
        <v/>
      </c>
      <c r="F120" s="7">
        <f>IF(A120="","",IFERROR(INDEX(Frota!$C$2:$C$101,MATCH(A120,Frota!$A$2:$A$101,0)),""))</f>
        <v/>
      </c>
      <c r="G120" s="7">
        <f>IF(OR(E120="",F120=""),"",E120-F120)</f>
        <v/>
      </c>
      <c r="H120" s="7" t="n"/>
      <c r="I120">
        <f>IF(G120="","",IF(G120&lt;0,"VENCIDO",IF(G120&lt;=IF(H120="",0,H120),"PERTO","OK")))</f>
        <v/>
      </c>
    </row>
    <row r="121">
      <c r="C121" s="7" t="n"/>
      <c r="D121" s="7" t="n"/>
      <c r="E121" s="7">
        <f>IF(OR(C121="",D121=""),"",D121+C121)</f>
        <v/>
      </c>
      <c r="F121" s="7">
        <f>IF(A121="","",IFERROR(INDEX(Frota!$C$2:$C$101,MATCH(A121,Frota!$A$2:$A$101,0)),""))</f>
        <v/>
      </c>
      <c r="G121" s="7">
        <f>IF(OR(E121="",F121=""),"",E121-F121)</f>
        <v/>
      </c>
      <c r="H121" s="7" t="n"/>
      <c r="I121">
        <f>IF(G121="","",IF(G121&lt;0,"VENCIDO",IF(G121&lt;=IF(H121="",0,H121),"PERTO","OK")))</f>
        <v/>
      </c>
    </row>
    <row r="122">
      <c r="C122" s="7" t="n"/>
      <c r="D122" s="7" t="n"/>
      <c r="E122" s="7">
        <f>IF(OR(C122="",D122=""),"",D122+C122)</f>
        <v/>
      </c>
      <c r="F122" s="7">
        <f>IF(A122="","",IFERROR(INDEX(Frota!$C$2:$C$101,MATCH(A122,Frota!$A$2:$A$101,0)),""))</f>
        <v/>
      </c>
      <c r="G122" s="7">
        <f>IF(OR(E122="",F122=""),"",E122-F122)</f>
        <v/>
      </c>
      <c r="H122" s="7" t="n"/>
      <c r="I122">
        <f>IF(G122="","",IF(G122&lt;0,"VENCIDO",IF(G122&lt;=IF(H122="",0,H122),"PERTO","OK")))</f>
        <v/>
      </c>
    </row>
    <row r="123">
      <c r="C123" s="7" t="n"/>
      <c r="D123" s="7" t="n"/>
      <c r="E123" s="7">
        <f>IF(OR(C123="",D123=""),"",D123+C123)</f>
        <v/>
      </c>
      <c r="F123" s="7">
        <f>IF(A123="","",IFERROR(INDEX(Frota!$C$2:$C$101,MATCH(A123,Frota!$A$2:$A$101,0)),""))</f>
        <v/>
      </c>
      <c r="G123" s="7">
        <f>IF(OR(E123="",F123=""),"",E123-F123)</f>
        <v/>
      </c>
      <c r="H123" s="7" t="n"/>
      <c r="I123">
        <f>IF(G123="","",IF(G123&lt;0,"VENCIDO",IF(G123&lt;=IF(H123="",0,H123),"PERTO","OK")))</f>
        <v/>
      </c>
    </row>
    <row r="124">
      <c r="C124" s="7" t="n"/>
      <c r="D124" s="7" t="n"/>
      <c r="E124" s="7">
        <f>IF(OR(C124="",D124=""),"",D124+C124)</f>
        <v/>
      </c>
      <c r="F124" s="7">
        <f>IF(A124="","",IFERROR(INDEX(Frota!$C$2:$C$101,MATCH(A124,Frota!$A$2:$A$101,0)),""))</f>
        <v/>
      </c>
      <c r="G124" s="7">
        <f>IF(OR(E124="",F124=""),"",E124-F124)</f>
        <v/>
      </c>
      <c r="H124" s="7" t="n"/>
      <c r="I124">
        <f>IF(G124="","",IF(G124&lt;0,"VENCIDO",IF(G124&lt;=IF(H124="",0,H124),"PERTO","OK")))</f>
        <v/>
      </c>
    </row>
    <row r="125">
      <c r="C125" s="7" t="n"/>
      <c r="D125" s="7" t="n"/>
      <c r="E125" s="7">
        <f>IF(OR(C125="",D125=""),"",D125+C125)</f>
        <v/>
      </c>
      <c r="F125" s="7">
        <f>IF(A125="","",IFERROR(INDEX(Frota!$C$2:$C$101,MATCH(A125,Frota!$A$2:$A$101,0)),""))</f>
        <v/>
      </c>
      <c r="G125" s="7">
        <f>IF(OR(E125="",F125=""),"",E125-F125)</f>
        <v/>
      </c>
      <c r="H125" s="7" t="n"/>
      <c r="I125">
        <f>IF(G125="","",IF(G125&lt;0,"VENCIDO",IF(G125&lt;=IF(H125="",0,H125),"PERTO","OK")))</f>
        <v/>
      </c>
    </row>
    <row r="126">
      <c r="C126" s="7" t="n"/>
      <c r="D126" s="7" t="n"/>
      <c r="E126" s="7">
        <f>IF(OR(C126="",D126=""),"",D126+C126)</f>
        <v/>
      </c>
      <c r="F126" s="7">
        <f>IF(A126="","",IFERROR(INDEX(Frota!$C$2:$C$101,MATCH(A126,Frota!$A$2:$A$101,0)),""))</f>
        <v/>
      </c>
      <c r="G126" s="7">
        <f>IF(OR(E126="",F126=""),"",E126-F126)</f>
        <v/>
      </c>
      <c r="H126" s="7" t="n"/>
      <c r="I126">
        <f>IF(G126="","",IF(G126&lt;0,"VENCIDO",IF(G126&lt;=IF(H126="",0,H126),"PERTO","OK")))</f>
        <v/>
      </c>
    </row>
    <row r="127">
      <c r="C127" s="7" t="n"/>
      <c r="D127" s="7" t="n"/>
      <c r="E127" s="7">
        <f>IF(OR(C127="",D127=""),"",D127+C127)</f>
        <v/>
      </c>
      <c r="F127" s="7">
        <f>IF(A127="","",IFERROR(INDEX(Frota!$C$2:$C$101,MATCH(A127,Frota!$A$2:$A$101,0)),""))</f>
        <v/>
      </c>
      <c r="G127" s="7">
        <f>IF(OR(E127="",F127=""),"",E127-F127)</f>
        <v/>
      </c>
      <c r="H127" s="7" t="n"/>
      <c r="I127">
        <f>IF(G127="","",IF(G127&lt;0,"VENCIDO",IF(G127&lt;=IF(H127="",0,H127),"PERTO","OK")))</f>
        <v/>
      </c>
    </row>
    <row r="128">
      <c r="C128" s="7" t="n"/>
      <c r="D128" s="7" t="n"/>
      <c r="E128" s="7">
        <f>IF(OR(C128="",D128=""),"",D128+C128)</f>
        <v/>
      </c>
      <c r="F128" s="7">
        <f>IF(A128="","",IFERROR(INDEX(Frota!$C$2:$C$101,MATCH(A128,Frota!$A$2:$A$101,0)),""))</f>
        <v/>
      </c>
      <c r="G128" s="7">
        <f>IF(OR(E128="",F128=""),"",E128-F128)</f>
        <v/>
      </c>
      <c r="H128" s="7" t="n"/>
      <c r="I128">
        <f>IF(G128="","",IF(G128&lt;0,"VENCIDO",IF(G128&lt;=IF(H128="",0,H128),"PERTO","OK")))</f>
        <v/>
      </c>
    </row>
    <row r="129">
      <c r="C129" s="7" t="n"/>
      <c r="D129" s="7" t="n"/>
      <c r="E129" s="7">
        <f>IF(OR(C129="",D129=""),"",D129+C129)</f>
        <v/>
      </c>
      <c r="F129" s="7">
        <f>IF(A129="","",IFERROR(INDEX(Frota!$C$2:$C$101,MATCH(A129,Frota!$A$2:$A$101,0)),""))</f>
        <v/>
      </c>
      <c r="G129" s="7">
        <f>IF(OR(E129="",F129=""),"",E129-F129)</f>
        <v/>
      </c>
      <c r="H129" s="7" t="n"/>
      <c r="I129">
        <f>IF(G129="","",IF(G129&lt;0,"VENCIDO",IF(G129&lt;=IF(H129="",0,H129),"PERTO","OK")))</f>
        <v/>
      </c>
    </row>
    <row r="130">
      <c r="C130" s="7" t="n"/>
      <c r="D130" s="7" t="n"/>
      <c r="E130" s="7">
        <f>IF(OR(C130="",D130=""),"",D130+C130)</f>
        <v/>
      </c>
      <c r="F130" s="7">
        <f>IF(A130="","",IFERROR(INDEX(Frota!$C$2:$C$101,MATCH(A130,Frota!$A$2:$A$101,0)),""))</f>
        <v/>
      </c>
      <c r="G130" s="7">
        <f>IF(OR(E130="",F130=""),"",E130-F130)</f>
        <v/>
      </c>
      <c r="H130" s="7" t="n"/>
      <c r="I130">
        <f>IF(G130="","",IF(G130&lt;0,"VENCIDO",IF(G130&lt;=IF(H130="",0,H130),"PERTO","OK")))</f>
        <v/>
      </c>
    </row>
    <row r="131">
      <c r="C131" s="7" t="n"/>
      <c r="D131" s="7" t="n"/>
      <c r="E131" s="7">
        <f>IF(OR(C131="",D131=""),"",D131+C131)</f>
        <v/>
      </c>
      <c r="F131" s="7">
        <f>IF(A131="","",IFERROR(INDEX(Frota!$C$2:$C$101,MATCH(A131,Frota!$A$2:$A$101,0)),""))</f>
        <v/>
      </c>
      <c r="G131" s="7">
        <f>IF(OR(E131="",F131=""),"",E131-F131)</f>
        <v/>
      </c>
      <c r="H131" s="7" t="n"/>
      <c r="I131">
        <f>IF(G131="","",IF(G131&lt;0,"VENCIDO",IF(G131&lt;=IF(H131="",0,H131),"PERTO","OK")))</f>
        <v/>
      </c>
    </row>
    <row r="132">
      <c r="C132" s="7" t="n"/>
      <c r="D132" s="7" t="n"/>
      <c r="E132" s="7">
        <f>IF(OR(C132="",D132=""),"",D132+C132)</f>
        <v/>
      </c>
      <c r="F132" s="7">
        <f>IF(A132="","",IFERROR(INDEX(Frota!$C$2:$C$101,MATCH(A132,Frota!$A$2:$A$101,0)),""))</f>
        <v/>
      </c>
      <c r="G132" s="7">
        <f>IF(OR(E132="",F132=""),"",E132-F132)</f>
        <v/>
      </c>
      <c r="H132" s="7" t="n"/>
      <c r="I132">
        <f>IF(G132="","",IF(G132&lt;0,"VENCIDO",IF(G132&lt;=IF(H132="",0,H132),"PERTO","OK")))</f>
        <v/>
      </c>
    </row>
    <row r="133">
      <c r="C133" s="7" t="n"/>
      <c r="D133" s="7" t="n"/>
      <c r="E133" s="7">
        <f>IF(OR(C133="",D133=""),"",D133+C133)</f>
        <v/>
      </c>
      <c r="F133" s="7">
        <f>IF(A133="","",IFERROR(INDEX(Frota!$C$2:$C$101,MATCH(A133,Frota!$A$2:$A$101,0)),""))</f>
        <v/>
      </c>
      <c r="G133" s="7">
        <f>IF(OR(E133="",F133=""),"",E133-F133)</f>
        <v/>
      </c>
      <c r="H133" s="7" t="n"/>
      <c r="I133">
        <f>IF(G133="","",IF(G133&lt;0,"VENCIDO",IF(G133&lt;=IF(H133="",0,H133),"PERTO","OK")))</f>
        <v/>
      </c>
    </row>
    <row r="134">
      <c r="C134" s="7" t="n"/>
      <c r="D134" s="7" t="n"/>
      <c r="E134" s="7">
        <f>IF(OR(C134="",D134=""),"",D134+C134)</f>
        <v/>
      </c>
      <c r="F134" s="7">
        <f>IF(A134="","",IFERROR(INDEX(Frota!$C$2:$C$101,MATCH(A134,Frota!$A$2:$A$101,0)),""))</f>
        <v/>
      </c>
      <c r="G134" s="7">
        <f>IF(OR(E134="",F134=""),"",E134-F134)</f>
        <v/>
      </c>
      <c r="H134" s="7" t="n"/>
      <c r="I134">
        <f>IF(G134="","",IF(G134&lt;0,"VENCIDO",IF(G134&lt;=IF(H134="",0,H134),"PERTO","OK")))</f>
        <v/>
      </c>
    </row>
    <row r="135">
      <c r="C135" s="7" t="n"/>
      <c r="D135" s="7" t="n"/>
      <c r="E135" s="7">
        <f>IF(OR(C135="",D135=""),"",D135+C135)</f>
        <v/>
      </c>
      <c r="F135" s="7">
        <f>IF(A135="","",IFERROR(INDEX(Frota!$C$2:$C$101,MATCH(A135,Frota!$A$2:$A$101,0)),""))</f>
        <v/>
      </c>
      <c r="G135" s="7">
        <f>IF(OR(E135="",F135=""),"",E135-F135)</f>
        <v/>
      </c>
      <c r="H135" s="7" t="n"/>
      <c r="I135">
        <f>IF(G135="","",IF(G135&lt;0,"VENCIDO",IF(G135&lt;=IF(H135="",0,H135),"PERTO","OK")))</f>
        <v/>
      </c>
    </row>
    <row r="136">
      <c r="C136" s="7" t="n"/>
      <c r="D136" s="7" t="n"/>
      <c r="E136" s="7">
        <f>IF(OR(C136="",D136=""),"",D136+C136)</f>
        <v/>
      </c>
      <c r="F136" s="7">
        <f>IF(A136="","",IFERROR(INDEX(Frota!$C$2:$C$101,MATCH(A136,Frota!$A$2:$A$101,0)),""))</f>
        <v/>
      </c>
      <c r="G136" s="7">
        <f>IF(OR(E136="",F136=""),"",E136-F136)</f>
        <v/>
      </c>
      <c r="H136" s="7" t="n"/>
      <c r="I136">
        <f>IF(G136="","",IF(G136&lt;0,"VENCIDO",IF(G136&lt;=IF(H136="",0,H136),"PERTO","OK")))</f>
        <v/>
      </c>
    </row>
    <row r="137">
      <c r="C137" s="7" t="n"/>
      <c r="D137" s="7" t="n"/>
      <c r="E137" s="7">
        <f>IF(OR(C137="",D137=""),"",D137+C137)</f>
        <v/>
      </c>
      <c r="F137" s="7">
        <f>IF(A137="","",IFERROR(INDEX(Frota!$C$2:$C$101,MATCH(A137,Frota!$A$2:$A$101,0)),""))</f>
        <v/>
      </c>
      <c r="G137" s="7">
        <f>IF(OR(E137="",F137=""),"",E137-F137)</f>
        <v/>
      </c>
      <c r="H137" s="7" t="n"/>
      <c r="I137">
        <f>IF(G137="","",IF(G137&lt;0,"VENCIDO",IF(G137&lt;=IF(H137="",0,H137),"PERTO","OK")))</f>
        <v/>
      </c>
    </row>
    <row r="138">
      <c r="C138" s="7" t="n"/>
      <c r="D138" s="7" t="n"/>
      <c r="E138" s="7">
        <f>IF(OR(C138="",D138=""),"",D138+C138)</f>
        <v/>
      </c>
      <c r="F138" s="7">
        <f>IF(A138="","",IFERROR(INDEX(Frota!$C$2:$C$101,MATCH(A138,Frota!$A$2:$A$101,0)),""))</f>
        <v/>
      </c>
      <c r="G138" s="7">
        <f>IF(OR(E138="",F138=""),"",E138-F138)</f>
        <v/>
      </c>
      <c r="H138" s="7" t="n"/>
      <c r="I138">
        <f>IF(G138="","",IF(G138&lt;0,"VENCIDO",IF(G138&lt;=IF(H138="",0,H138),"PERTO","OK")))</f>
        <v/>
      </c>
    </row>
    <row r="139">
      <c r="C139" s="7" t="n"/>
      <c r="D139" s="7" t="n"/>
      <c r="E139" s="7">
        <f>IF(OR(C139="",D139=""),"",D139+C139)</f>
        <v/>
      </c>
      <c r="F139" s="7">
        <f>IF(A139="","",IFERROR(INDEX(Frota!$C$2:$C$101,MATCH(A139,Frota!$A$2:$A$101,0)),""))</f>
        <v/>
      </c>
      <c r="G139" s="7">
        <f>IF(OR(E139="",F139=""),"",E139-F139)</f>
        <v/>
      </c>
      <c r="H139" s="7" t="n"/>
      <c r="I139">
        <f>IF(G139="","",IF(G139&lt;0,"VENCIDO",IF(G139&lt;=IF(H139="",0,H139),"PERTO","OK")))</f>
        <v/>
      </c>
    </row>
    <row r="140">
      <c r="C140" s="7" t="n"/>
      <c r="D140" s="7" t="n"/>
      <c r="E140" s="7">
        <f>IF(OR(C140="",D140=""),"",D140+C140)</f>
        <v/>
      </c>
      <c r="F140" s="7">
        <f>IF(A140="","",IFERROR(INDEX(Frota!$C$2:$C$101,MATCH(A140,Frota!$A$2:$A$101,0)),""))</f>
        <v/>
      </c>
      <c r="G140" s="7">
        <f>IF(OR(E140="",F140=""),"",E140-F140)</f>
        <v/>
      </c>
      <c r="H140" s="7" t="n"/>
      <c r="I140">
        <f>IF(G140="","",IF(G140&lt;0,"VENCIDO",IF(G140&lt;=IF(H140="",0,H140),"PERTO","OK")))</f>
        <v/>
      </c>
    </row>
    <row r="141">
      <c r="C141" s="7" t="n"/>
      <c r="D141" s="7" t="n"/>
      <c r="E141" s="7">
        <f>IF(OR(C141="",D141=""),"",D141+C141)</f>
        <v/>
      </c>
      <c r="F141" s="7">
        <f>IF(A141="","",IFERROR(INDEX(Frota!$C$2:$C$101,MATCH(A141,Frota!$A$2:$A$101,0)),""))</f>
        <v/>
      </c>
      <c r="G141" s="7">
        <f>IF(OR(E141="",F141=""),"",E141-F141)</f>
        <v/>
      </c>
      <c r="H141" s="7" t="n"/>
      <c r="I141">
        <f>IF(G141="","",IF(G141&lt;0,"VENCIDO",IF(G141&lt;=IF(H141="",0,H141),"PERTO","OK")))</f>
        <v/>
      </c>
    </row>
    <row r="142">
      <c r="C142" s="7" t="n"/>
      <c r="D142" s="7" t="n"/>
      <c r="E142" s="7">
        <f>IF(OR(C142="",D142=""),"",D142+C142)</f>
        <v/>
      </c>
      <c r="F142" s="7">
        <f>IF(A142="","",IFERROR(INDEX(Frota!$C$2:$C$101,MATCH(A142,Frota!$A$2:$A$101,0)),""))</f>
        <v/>
      </c>
      <c r="G142" s="7">
        <f>IF(OR(E142="",F142=""),"",E142-F142)</f>
        <v/>
      </c>
      <c r="H142" s="7" t="n"/>
      <c r="I142">
        <f>IF(G142="","",IF(G142&lt;0,"VENCIDO",IF(G142&lt;=IF(H142="",0,H142),"PERTO","OK")))</f>
        <v/>
      </c>
    </row>
    <row r="143">
      <c r="C143" s="7" t="n"/>
      <c r="D143" s="7" t="n"/>
      <c r="E143" s="7">
        <f>IF(OR(C143="",D143=""),"",D143+C143)</f>
        <v/>
      </c>
      <c r="F143" s="7">
        <f>IF(A143="","",IFERROR(INDEX(Frota!$C$2:$C$101,MATCH(A143,Frota!$A$2:$A$101,0)),""))</f>
        <v/>
      </c>
      <c r="G143" s="7">
        <f>IF(OR(E143="",F143=""),"",E143-F143)</f>
        <v/>
      </c>
      <c r="H143" s="7" t="n"/>
      <c r="I143">
        <f>IF(G143="","",IF(G143&lt;0,"VENCIDO",IF(G143&lt;=IF(H143="",0,H143),"PERTO","OK")))</f>
        <v/>
      </c>
    </row>
    <row r="144">
      <c r="C144" s="7" t="n"/>
      <c r="D144" s="7" t="n"/>
      <c r="E144" s="7">
        <f>IF(OR(C144="",D144=""),"",D144+C144)</f>
        <v/>
      </c>
      <c r="F144" s="7">
        <f>IF(A144="","",IFERROR(INDEX(Frota!$C$2:$C$101,MATCH(A144,Frota!$A$2:$A$101,0)),""))</f>
        <v/>
      </c>
      <c r="G144" s="7">
        <f>IF(OR(E144="",F144=""),"",E144-F144)</f>
        <v/>
      </c>
      <c r="H144" s="7" t="n"/>
      <c r="I144">
        <f>IF(G144="","",IF(G144&lt;0,"VENCIDO",IF(G144&lt;=IF(H144="",0,H144),"PERTO","OK")))</f>
        <v/>
      </c>
    </row>
    <row r="145">
      <c r="C145" s="7" t="n"/>
      <c r="D145" s="7" t="n"/>
      <c r="E145" s="7">
        <f>IF(OR(C145="",D145=""),"",D145+C145)</f>
        <v/>
      </c>
      <c r="F145" s="7">
        <f>IF(A145="","",IFERROR(INDEX(Frota!$C$2:$C$101,MATCH(A145,Frota!$A$2:$A$101,0)),""))</f>
        <v/>
      </c>
      <c r="G145" s="7">
        <f>IF(OR(E145="",F145=""),"",E145-F145)</f>
        <v/>
      </c>
      <c r="H145" s="7" t="n"/>
      <c r="I145">
        <f>IF(G145="","",IF(G145&lt;0,"VENCIDO",IF(G145&lt;=IF(H145="",0,H145),"PERTO","OK")))</f>
        <v/>
      </c>
    </row>
    <row r="146">
      <c r="C146" s="7" t="n"/>
      <c r="D146" s="7" t="n"/>
      <c r="E146" s="7">
        <f>IF(OR(C146="",D146=""),"",D146+C146)</f>
        <v/>
      </c>
      <c r="F146" s="7">
        <f>IF(A146="","",IFERROR(INDEX(Frota!$C$2:$C$101,MATCH(A146,Frota!$A$2:$A$101,0)),""))</f>
        <v/>
      </c>
      <c r="G146" s="7">
        <f>IF(OR(E146="",F146=""),"",E146-F146)</f>
        <v/>
      </c>
      <c r="H146" s="7" t="n"/>
      <c r="I146">
        <f>IF(G146="","",IF(G146&lt;0,"VENCIDO",IF(G146&lt;=IF(H146="",0,H146),"PERTO","OK")))</f>
        <v/>
      </c>
    </row>
    <row r="147">
      <c r="C147" s="7" t="n"/>
      <c r="D147" s="7" t="n"/>
      <c r="E147" s="7">
        <f>IF(OR(C147="",D147=""),"",D147+C147)</f>
        <v/>
      </c>
      <c r="F147" s="7">
        <f>IF(A147="","",IFERROR(INDEX(Frota!$C$2:$C$101,MATCH(A147,Frota!$A$2:$A$101,0)),""))</f>
        <v/>
      </c>
      <c r="G147" s="7">
        <f>IF(OR(E147="",F147=""),"",E147-F147)</f>
        <v/>
      </c>
      <c r="H147" s="7" t="n"/>
      <c r="I147">
        <f>IF(G147="","",IF(G147&lt;0,"VENCIDO",IF(G147&lt;=IF(H147="",0,H147),"PERTO","OK")))</f>
        <v/>
      </c>
    </row>
    <row r="148">
      <c r="C148" s="7" t="n"/>
      <c r="D148" s="7" t="n"/>
      <c r="E148" s="7">
        <f>IF(OR(C148="",D148=""),"",D148+C148)</f>
        <v/>
      </c>
      <c r="F148" s="7">
        <f>IF(A148="","",IFERROR(INDEX(Frota!$C$2:$C$101,MATCH(A148,Frota!$A$2:$A$101,0)),""))</f>
        <v/>
      </c>
      <c r="G148" s="7">
        <f>IF(OR(E148="",F148=""),"",E148-F148)</f>
        <v/>
      </c>
      <c r="H148" s="7" t="n"/>
      <c r="I148">
        <f>IF(G148="","",IF(G148&lt;0,"VENCIDO",IF(G148&lt;=IF(H148="",0,H148),"PERTO","OK")))</f>
        <v/>
      </c>
    </row>
    <row r="149">
      <c r="C149" s="7" t="n"/>
      <c r="D149" s="7" t="n"/>
      <c r="E149" s="7">
        <f>IF(OR(C149="",D149=""),"",D149+C149)</f>
        <v/>
      </c>
      <c r="F149" s="7">
        <f>IF(A149="","",IFERROR(INDEX(Frota!$C$2:$C$101,MATCH(A149,Frota!$A$2:$A$101,0)),""))</f>
        <v/>
      </c>
      <c r="G149" s="7">
        <f>IF(OR(E149="",F149=""),"",E149-F149)</f>
        <v/>
      </c>
      <c r="H149" s="7" t="n"/>
      <c r="I149">
        <f>IF(G149="","",IF(G149&lt;0,"VENCIDO",IF(G149&lt;=IF(H149="",0,H149),"PERTO","OK")))</f>
        <v/>
      </c>
    </row>
    <row r="150">
      <c r="C150" s="7" t="n"/>
      <c r="D150" s="7" t="n"/>
      <c r="E150" s="7">
        <f>IF(OR(C150="",D150=""),"",D150+C150)</f>
        <v/>
      </c>
      <c r="F150" s="7">
        <f>IF(A150="","",IFERROR(INDEX(Frota!$C$2:$C$101,MATCH(A150,Frota!$A$2:$A$101,0)),""))</f>
        <v/>
      </c>
      <c r="G150" s="7">
        <f>IF(OR(E150="",F150=""),"",E150-F150)</f>
        <v/>
      </c>
      <c r="H150" s="7" t="n"/>
      <c r="I150">
        <f>IF(G150="","",IF(G150&lt;0,"VENCIDO",IF(G150&lt;=IF(H150="",0,H150),"PERTO","OK")))</f>
        <v/>
      </c>
    </row>
    <row r="151">
      <c r="C151" s="7" t="n"/>
      <c r="D151" s="7" t="n"/>
      <c r="E151" s="7">
        <f>IF(OR(C151="",D151=""),"",D151+C151)</f>
        <v/>
      </c>
      <c r="F151" s="7">
        <f>IF(A151="","",IFERROR(INDEX(Frota!$C$2:$C$101,MATCH(A151,Frota!$A$2:$A$101,0)),""))</f>
        <v/>
      </c>
      <c r="G151" s="7">
        <f>IF(OR(E151="",F151=""),"",E151-F151)</f>
        <v/>
      </c>
      <c r="H151" s="7" t="n"/>
      <c r="I151">
        <f>IF(G151="","",IF(G151&lt;0,"VENCIDO",IF(G151&lt;=IF(H151="",0,H151),"PERTO","OK")))</f>
        <v/>
      </c>
    </row>
    <row r="152">
      <c r="C152" s="7" t="n"/>
      <c r="D152" s="7" t="n"/>
      <c r="E152" s="7">
        <f>IF(OR(C152="",D152=""),"",D152+C152)</f>
        <v/>
      </c>
      <c r="F152" s="7">
        <f>IF(A152="","",IFERROR(INDEX(Frota!$C$2:$C$101,MATCH(A152,Frota!$A$2:$A$101,0)),""))</f>
        <v/>
      </c>
      <c r="G152" s="7">
        <f>IF(OR(E152="",F152=""),"",E152-F152)</f>
        <v/>
      </c>
      <c r="H152" s="7" t="n"/>
      <c r="I152">
        <f>IF(G152="","",IF(G152&lt;0,"VENCIDO",IF(G152&lt;=IF(H152="",0,H152),"PERTO","OK")))</f>
        <v/>
      </c>
    </row>
    <row r="153">
      <c r="C153" s="7" t="n"/>
      <c r="D153" s="7" t="n"/>
      <c r="E153" s="7">
        <f>IF(OR(C153="",D153=""),"",D153+C153)</f>
        <v/>
      </c>
      <c r="F153" s="7">
        <f>IF(A153="","",IFERROR(INDEX(Frota!$C$2:$C$101,MATCH(A153,Frota!$A$2:$A$101,0)),""))</f>
        <v/>
      </c>
      <c r="G153" s="7">
        <f>IF(OR(E153="",F153=""),"",E153-F153)</f>
        <v/>
      </c>
      <c r="H153" s="7" t="n"/>
      <c r="I153">
        <f>IF(G153="","",IF(G153&lt;0,"VENCIDO",IF(G153&lt;=IF(H153="",0,H153),"PERTO","OK")))</f>
        <v/>
      </c>
    </row>
    <row r="154">
      <c r="C154" s="7" t="n"/>
      <c r="D154" s="7" t="n"/>
      <c r="E154" s="7">
        <f>IF(OR(C154="",D154=""),"",D154+C154)</f>
        <v/>
      </c>
      <c r="F154" s="7">
        <f>IF(A154="","",IFERROR(INDEX(Frota!$C$2:$C$101,MATCH(A154,Frota!$A$2:$A$101,0)),""))</f>
        <v/>
      </c>
      <c r="G154" s="7">
        <f>IF(OR(E154="",F154=""),"",E154-F154)</f>
        <v/>
      </c>
      <c r="H154" s="7" t="n"/>
      <c r="I154">
        <f>IF(G154="","",IF(G154&lt;0,"VENCIDO",IF(G154&lt;=IF(H154="",0,H154),"PERTO","OK")))</f>
        <v/>
      </c>
    </row>
    <row r="155">
      <c r="C155" s="7" t="n"/>
      <c r="D155" s="7" t="n"/>
      <c r="E155" s="7">
        <f>IF(OR(C155="",D155=""),"",D155+C155)</f>
        <v/>
      </c>
      <c r="F155" s="7">
        <f>IF(A155="","",IFERROR(INDEX(Frota!$C$2:$C$101,MATCH(A155,Frota!$A$2:$A$101,0)),""))</f>
        <v/>
      </c>
      <c r="G155" s="7">
        <f>IF(OR(E155="",F155=""),"",E155-F155)</f>
        <v/>
      </c>
      <c r="H155" s="7" t="n"/>
      <c r="I155">
        <f>IF(G155="","",IF(G155&lt;0,"VENCIDO",IF(G155&lt;=IF(H155="",0,H155),"PERTO","OK")))</f>
        <v/>
      </c>
    </row>
    <row r="156">
      <c r="C156" s="7" t="n"/>
      <c r="D156" s="7" t="n"/>
      <c r="E156" s="7">
        <f>IF(OR(C156="",D156=""),"",D156+C156)</f>
        <v/>
      </c>
      <c r="F156" s="7">
        <f>IF(A156="","",IFERROR(INDEX(Frota!$C$2:$C$101,MATCH(A156,Frota!$A$2:$A$101,0)),""))</f>
        <v/>
      </c>
      <c r="G156" s="7">
        <f>IF(OR(E156="",F156=""),"",E156-F156)</f>
        <v/>
      </c>
      <c r="H156" s="7" t="n"/>
      <c r="I156">
        <f>IF(G156="","",IF(G156&lt;0,"VENCIDO",IF(G156&lt;=IF(H156="",0,H156),"PERTO","OK")))</f>
        <v/>
      </c>
    </row>
    <row r="157">
      <c r="C157" s="7" t="n"/>
      <c r="D157" s="7" t="n"/>
      <c r="E157" s="7">
        <f>IF(OR(C157="",D157=""),"",D157+C157)</f>
        <v/>
      </c>
      <c r="F157" s="7">
        <f>IF(A157="","",IFERROR(INDEX(Frota!$C$2:$C$101,MATCH(A157,Frota!$A$2:$A$101,0)),""))</f>
        <v/>
      </c>
      <c r="G157" s="7">
        <f>IF(OR(E157="",F157=""),"",E157-F157)</f>
        <v/>
      </c>
      <c r="H157" s="7" t="n"/>
      <c r="I157">
        <f>IF(G157="","",IF(G157&lt;0,"VENCIDO",IF(G157&lt;=IF(H157="",0,H157),"PERTO","OK")))</f>
        <v/>
      </c>
    </row>
    <row r="158">
      <c r="C158" s="7" t="n"/>
      <c r="D158" s="7" t="n"/>
      <c r="E158" s="7">
        <f>IF(OR(C158="",D158=""),"",D158+C158)</f>
        <v/>
      </c>
      <c r="F158" s="7">
        <f>IF(A158="","",IFERROR(INDEX(Frota!$C$2:$C$101,MATCH(A158,Frota!$A$2:$A$101,0)),""))</f>
        <v/>
      </c>
      <c r="G158" s="7">
        <f>IF(OR(E158="",F158=""),"",E158-F158)</f>
        <v/>
      </c>
      <c r="H158" s="7" t="n"/>
      <c r="I158">
        <f>IF(G158="","",IF(G158&lt;0,"VENCIDO",IF(G158&lt;=IF(H158="",0,H158),"PERTO","OK")))</f>
        <v/>
      </c>
    </row>
    <row r="159">
      <c r="C159" s="7" t="n"/>
      <c r="D159" s="7" t="n"/>
      <c r="E159" s="7">
        <f>IF(OR(C159="",D159=""),"",D159+C159)</f>
        <v/>
      </c>
      <c r="F159" s="7">
        <f>IF(A159="","",IFERROR(INDEX(Frota!$C$2:$C$101,MATCH(A159,Frota!$A$2:$A$101,0)),""))</f>
        <v/>
      </c>
      <c r="G159" s="7">
        <f>IF(OR(E159="",F159=""),"",E159-F159)</f>
        <v/>
      </c>
      <c r="H159" s="7" t="n"/>
      <c r="I159">
        <f>IF(G159="","",IF(G159&lt;0,"VENCIDO",IF(G159&lt;=IF(H159="",0,H159),"PERTO","OK")))</f>
        <v/>
      </c>
    </row>
    <row r="160">
      <c r="C160" s="7" t="n"/>
      <c r="D160" s="7" t="n"/>
      <c r="E160" s="7">
        <f>IF(OR(C160="",D160=""),"",D160+C160)</f>
        <v/>
      </c>
      <c r="F160" s="7">
        <f>IF(A160="","",IFERROR(INDEX(Frota!$C$2:$C$101,MATCH(A160,Frota!$A$2:$A$101,0)),""))</f>
        <v/>
      </c>
      <c r="G160" s="7">
        <f>IF(OR(E160="",F160=""),"",E160-F160)</f>
        <v/>
      </c>
      <c r="H160" s="7" t="n"/>
      <c r="I160">
        <f>IF(G160="","",IF(G160&lt;0,"VENCIDO",IF(G160&lt;=IF(H160="",0,H160),"PERTO","OK")))</f>
        <v/>
      </c>
    </row>
    <row r="161">
      <c r="C161" s="7" t="n"/>
      <c r="D161" s="7" t="n"/>
      <c r="E161" s="7">
        <f>IF(OR(C161="",D161=""),"",D161+C161)</f>
        <v/>
      </c>
      <c r="F161" s="7">
        <f>IF(A161="","",IFERROR(INDEX(Frota!$C$2:$C$101,MATCH(A161,Frota!$A$2:$A$101,0)),""))</f>
        <v/>
      </c>
      <c r="G161" s="7">
        <f>IF(OR(E161="",F161=""),"",E161-F161)</f>
        <v/>
      </c>
      <c r="H161" s="7" t="n"/>
      <c r="I161">
        <f>IF(G161="","",IF(G161&lt;0,"VENCIDO",IF(G161&lt;=IF(H161="",0,H161),"PERTO","OK")))</f>
        <v/>
      </c>
    </row>
    <row r="162">
      <c r="C162" s="7" t="n"/>
      <c r="D162" s="7" t="n"/>
      <c r="E162" s="7">
        <f>IF(OR(C162="",D162=""),"",D162+C162)</f>
        <v/>
      </c>
      <c r="F162" s="7">
        <f>IF(A162="","",IFERROR(INDEX(Frota!$C$2:$C$101,MATCH(A162,Frota!$A$2:$A$101,0)),""))</f>
        <v/>
      </c>
      <c r="G162" s="7">
        <f>IF(OR(E162="",F162=""),"",E162-F162)</f>
        <v/>
      </c>
      <c r="H162" s="7" t="n"/>
      <c r="I162">
        <f>IF(G162="","",IF(G162&lt;0,"VENCIDO",IF(G162&lt;=IF(H162="",0,H162),"PERTO","OK")))</f>
        <v/>
      </c>
    </row>
    <row r="163">
      <c r="C163" s="7" t="n"/>
      <c r="D163" s="7" t="n"/>
      <c r="E163" s="7">
        <f>IF(OR(C163="",D163=""),"",D163+C163)</f>
        <v/>
      </c>
      <c r="F163" s="7">
        <f>IF(A163="","",IFERROR(INDEX(Frota!$C$2:$C$101,MATCH(A163,Frota!$A$2:$A$101,0)),""))</f>
        <v/>
      </c>
      <c r="G163" s="7">
        <f>IF(OR(E163="",F163=""),"",E163-F163)</f>
        <v/>
      </c>
      <c r="H163" s="7" t="n"/>
      <c r="I163">
        <f>IF(G163="","",IF(G163&lt;0,"VENCIDO",IF(G163&lt;=IF(H163="",0,H163),"PERTO","OK")))</f>
        <v/>
      </c>
    </row>
    <row r="164">
      <c r="C164" s="7" t="n"/>
      <c r="D164" s="7" t="n"/>
      <c r="E164" s="7">
        <f>IF(OR(C164="",D164=""),"",D164+C164)</f>
        <v/>
      </c>
      <c r="F164" s="7">
        <f>IF(A164="","",IFERROR(INDEX(Frota!$C$2:$C$101,MATCH(A164,Frota!$A$2:$A$101,0)),""))</f>
        <v/>
      </c>
      <c r="G164" s="7">
        <f>IF(OR(E164="",F164=""),"",E164-F164)</f>
        <v/>
      </c>
      <c r="H164" s="7" t="n"/>
      <c r="I164">
        <f>IF(G164="","",IF(G164&lt;0,"VENCIDO",IF(G164&lt;=IF(H164="",0,H164),"PERTO","OK")))</f>
        <v/>
      </c>
    </row>
    <row r="165">
      <c r="C165" s="7" t="n"/>
      <c r="D165" s="7" t="n"/>
      <c r="E165" s="7">
        <f>IF(OR(C165="",D165=""),"",D165+C165)</f>
        <v/>
      </c>
      <c r="F165" s="7">
        <f>IF(A165="","",IFERROR(INDEX(Frota!$C$2:$C$101,MATCH(A165,Frota!$A$2:$A$101,0)),""))</f>
        <v/>
      </c>
      <c r="G165" s="7">
        <f>IF(OR(E165="",F165=""),"",E165-F165)</f>
        <v/>
      </c>
      <c r="H165" s="7" t="n"/>
      <c r="I165">
        <f>IF(G165="","",IF(G165&lt;0,"VENCIDO",IF(G165&lt;=IF(H165="",0,H165),"PERTO","OK")))</f>
        <v/>
      </c>
    </row>
    <row r="166">
      <c r="C166" s="7" t="n"/>
      <c r="D166" s="7" t="n"/>
      <c r="E166" s="7">
        <f>IF(OR(C166="",D166=""),"",D166+C166)</f>
        <v/>
      </c>
      <c r="F166" s="7">
        <f>IF(A166="","",IFERROR(INDEX(Frota!$C$2:$C$101,MATCH(A166,Frota!$A$2:$A$101,0)),""))</f>
        <v/>
      </c>
      <c r="G166" s="7">
        <f>IF(OR(E166="",F166=""),"",E166-F166)</f>
        <v/>
      </c>
      <c r="H166" s="7" t="n"/>
      <c r="I166">
        <f>IF(G166="","",IF(G166&lt;0,"VENCIDO",IF(G166&lt;=IF(H166="",0,H166),"PERTO","OK")))</f>
        <v/>
      </c>
    </row>
    <row r="167">
      <c r="C167" s="7" t="n"/>
      <c r="D167" s="7" t="n"/>
      <c r="E167" s="7">
        <f>IF(OR(C167="",D167=""),"",D167+C167)</f>
        <v/>
      </c>
      <c r="F167" s="7">
        <f>IF(A167="","",IFERROR(INDEX(Frota!$C$2:$C$101,MATCH(A167,Frota!$A$2:$A$101,0)),""))</f>
        <v/>
      </c>
      <c r="G167" s="7">
        <f>IF(OR(E167="",F167=""),"",E167-F167)</f>
        <v/>
      </c>
      <c r="H167" s="7" t="n"/>
      <c r="I167">
        <f>IF(G167="","",IF(G167&lt;0,"VENCIDO",IF(G167&lt;=IF(H167="",0,H167),"PERTO","OK")))</f>
        <v/>
      </c>
    </row>
    <row r="168">
      <c r="C168" s="7" t="n"/>
      <c r="D168" s="7" t="n"/>
      <c r="E168" s="7">
        <f>IF(OR(C168="",D168=""),"",D168+C168)</f>
        <v/>
      </c>
      <c r="F168" s="7">
        <f>IF(A168="","",IFERROR(INDEX(Frota!$C$2:$C$101,MATCH(A168,Frota!$A$2:$A$101,0)),""))</f>
        <v/>
      </c>
      <c r="G168" s="7">
        <f>IF(OR(E168="",F168=""),"",E168-F168)</f>
        <v/>
      </c>
      <c r="H168" s="7" t="n"/>
      <c r="I168">
        <f>IF(G168="","",IF(G168&lt;0,"VENCIDO",IF(G168&lt;=IF(H168="",0,H168),"PERTO","OK")))</f>
        <v/>
      </c>
    </row>
    <row r="169">
      <c r="C169" s="7" t="n"/>
      <c r="D169" s="7" t="n"/>
      <c r="E169" s="7">
        <f>IF(OR(C169="",D169=""),"",D169+C169)</f>
        <v/>
      </c>
      <c r="F169" s="7">
        <f>IF(A169="","",IFERROR(INDEX(Frota!$C$2:$C$101,MATCH(A169,Frota!$A$2:$A$101,0)),""))</f>
        <v/>
      </c>
      <c r="G169" s="7">
        <f>IF(OR(E169="",F169=""),"",E169-F169)</f>
        <v/>
      </c>
      <c r="H169" s="7" t="n"/>
      <c r="I169">
        <f>IF(G169="","",IF(G169&lt;0,"VENCIDO",IF(G169&lt;=IF(H169="",0,H169),"PERTO","OK")))</f>
        <v/>
      </c>
    </row>
    <row r="170">
      <c r="C170" s="7" t="n"/>
      <c r="D170" s="7" t="n"/>
      <c r="E170" s="7">
        <f>IF(OR(C170="",D170=""),"",D170+C170)</f>
        <v/>
      </c>
      <c r="F170" s="7">
        <f>IF(A170="","",IFERROR(INDEX(Frota!$C$2:$C$101,MATCH(A170,Frota!$A$2:$A$101,0)),""))</f>
        <v/>
      </c>
      <c r="G170" s="7">
        <f>IF(OR(E170="",F170=""),"",E170-F170)</f>
        <v/>
      </c>
      <c r="H170" s="7" t="n"/>
      <c r="I170">
        <f>IF(G170="","",IF(G170&lt;0,"VENCIDO",IF(G170&lt;=IF(H170="",0,H170),"PERTO","OK")))</f>
        <v/>
      </c>
    </row>
    <row r="171">
      <c r="C171" s="7" t="n"/>
      <c r="D171" s="7" t="n"/>
      <c r="E171" s="7">
        <f>IF(OR(C171="",D171=""),"",D171+C171)</f>
        <v/>
      </c>
      <c r="F171" s="7">
        <f>IF(A171="","",IFERROR(INDEX(Frota!$C$2:$C$101,MATCH(A171,Frota!$A$2:$A$101,0)),""))</f>
        <v/>
      </c>
      <c r="G171" s="7">
        <f>IF(OR(E171="",F171=""),"",E171-F171)</f>
        <v/>
      </c>
      <c r="H171" s="7" t="n"/>
      <c r="I171">
        <f>IF(G171="","",IF(G171&lt;0,"VENCIDO",IF(G171&lt;=IF(H171="",0,H171),"PERTO","OK")))</f>
        <v/>
      </c>
    </row>
    <row r="172">
      <c r="C172" s="7" t="n"/>
      <c r="D172" s="7" t="n"/>
      <c r="E172" s="7">
        <f>IF(OR(C172="",D172=""),"",D172+C172)</f>
        <v/>
      </c>
      <c r="F172" s="7">
        <f>IF(A172="","",IFERROR(INDEX(Frota!$C$2:$C$101,MATCH(A172,Frota!$A$2:$A$101,0)),""))</f>
        <v/>
      </c>
      <c r="G172" s="7">
        <f>IF(OR(E172="",F172=""),"",E172-F172)</f>
        <v/>
      </c>
      <c r="H172" s="7" t="n"/>
      <c r="I172">
        <f>IF(G172="","",IF(G172&lt;0,"VENCIDO",IF(G172&lt;=IF(H172="",0,H172),"PERTO","OK")))</f>
        <v/>
      </c>
    </row>
    <row r="173">
      <c r="C173" s="7" t="n"/>
      <c r="D173" s="7" t="n"/>
      <c r="E173" s="7">
        <f>IF(OR(C173="",D173=""),"",D173+C173)</f>
        <v/>
      </c>
      <c r="F173" s="7">
        <f>IF(A173="","",IFERROR(INDEX(Frota!$C$2:$C$101,MATCH(A173,Frota!$A$2:$A$101,0)),""))</f>
        <v/>
      </c>
      <c r="G173" s="7">
        <f>IF(OR(E173="",F173=""),"",E173-F173)</f>
        <v/>
      </c>
      <c r="H173" s="7" t="n"/>
      <c r="I173">
        <f>IF(G173="","",IF(G173&lt;0,"VENCIDO",IF(G173&lt;=IF(H173="",0,H173),"PERTO","OK")))</f>
        <v/>
      </c>
    </row>
    <row r="174">
      <c r="C174" s="7" t="n"/>
      <c r="D174" s="7" t="n"/>
      <c r="E174" s="7">
        <f>IF(OR(C174="",D174=""),"",D174+C174)</f>
        <v/>
      </c>
      <c r="F174" s="7">
        <f>IF(A174="","",IFERROR(INDEX(Frota!$C$2:$C$101,MATCH(A174,Frota!$A$2:$A$101,0)),""))</f>
        <v/>
      </c>
      <c r="G174" s="7">
        <f>IF(OR(E174="",F174=""),"",E174-F174)</f>
        <v/>
      </c>
      <c r="H174" s="7" t="n"/>
      <c r="I174">
        <f>IF(G174="","",IF(G174&lt;0,"VENCIDO",IF(G174&lt;=IF(H174="",0,H174),"PERTO","OK")))</f>
        <v/>
      </c>
    </row>
    <row r="175">
      <c r="C175" s="7" t="n"/>
      <c r="D175" s="7" t="n"/>
      <c r="E175" s="7">
        <f>IF(OR(C175="",D175=""),"",D175+C175)</f>
        <v/>
      </c>
      <c r="F175" s="7">
        <f>IF(A175="","",IFERROR(INDEX(Frota!$C$2:$C$101,MATCH(A175,Frota!$A$2:$A$101,0)),""))</f>
        <v/>
      </c>
      <c r="G175" s="7">
        <f>IF(OR(E175="",F175=""),"",E175-F175)</f>
        <v/>
      </c>
      <c r="H175" s="7" t="n"/>
      <c r="I175">
        <f>IF(G175="","",IF(G175&lt;0,"VENCIDO",IF(G175&lt;=IF(H175="",0,H175),"PERTO","OK")))</f>
        <v/>
      </c>
    </row>
    <row r="176">
      <c r="C176" s="7" t="n"/>
      <c r="D176" s="7" t="n"/>
      <c r="E176" s="7">
        <f>IF(OR(C176="",D176=""),"",D176+C176)</f>
        <v/>
      </c>
      <c r="F176" s="7">
        <f>IF(A176="","",IFERROR(INDEX(Frota!$C$2:$C$101,MATCH(A176,Frota!$A$2:$A$101,0)),""))</f>
        <v/>
      </c>
      <c r="G176" s="7">
        <f>IF(OR(E176="",F176=""),"",E176-F176)</f>
        <v/>
      </c>
      <c r="H176" s="7" t="n"/>
      <c r="I176">
        <f>IF(G176="","",IF(G176&lt;0,"VENCIDO",IF(G176&lt;=IF(H176="",0,H176),"PERTO","OK")))</f>
        <v/>
      </c>
    </row>
    <row r="177">
      <c r="C177" s="7" t="n"/>
      <c r="D177" s="7" t="n"/>
      <c r="E177" s="7">
        <f>IF(OR(C177="",D177=""),"",D177+C177)</f>
        <v/>
      </c>
      <c r="F177" s="7">
        <f>IF(A177="","",IFERROR(INDEX(Frota!$C$2:$C$101,MATCH(A177,Frota!$A$2:$A$101,0)),""))</f>
        <v/>
      </c>
      <c r="G177" s="7">
        <f>IF(OR(E177="",F177=""),"",E177-F177)</f>
        <v/>
      </c>
      <c r="H177" s="7" t="n"/>
      <c r="I177">
        <f>IF(G177="","",IF(G177&lt;0,"VENCIDO",IF(G177&lt;=IF(H177="",0,H177),"PERTO","OK")))</f>
        <v/>
      </c>
    </row>
    <row r="178">
      <c r="C178" s="7" t="n"/>
      <c r="D178" s="7" t="n"/>
      <c r="E178" s="7">
        <f>IF(OR(C178="",D178=""),"",D178+C178)</f>
        <v/>
      </c>
      <c r="F178" s="7">
        <f>IF(A178="","",IFERROR(INDEX(Frota!$C$2:$C$101,MATCH(A178,Frota!$A$2:$A$101,0)),""))</f>
        <v/>
      </c>
      <c r="G178" s="7">
        <f>IF(OR(E178="",F178=""),"",E178-F178)</f>
        <v/>
      </c>
      <c r="H178" s="7" t="n"/>
      <c r="I178">
        <f>IF(G178="","",IF(G178&lt;0,"VENCIDO",IF(G178&lt;=IF(H178="",0,H178),"PERTO","OK")))</f>
        <v/>
      </c>
    </row>
    <row r="179">
      <c r="C179" s="7" t="n"/>
      <c r="D179" s="7" t="n"/>
      <c r="E179" s="7">
        <f>IF(OR(C179="",D179=""),"",D179+C179)</f>
        <v/>
      </c>
      <c r="F179" s="7">
        <f>IF(A179="","",IFERROR(INDEX(Frota!$C$2:$C$101,MATCH(A179,Frota!$A$2:$A$101,0)),""))</f>
        <v/>
      </c>
      <c r="G179" s="7">
        <f>IF(OR(E179="",F179=""),"",E179-F179)</f>
        <v/>
      </c>
      <c r="H179" s="7" t="n"/>
      <c r="I179">
        <f>IF(G179="","",IF(G179&lt;0,"VENCIDO",IF(G179&lt;=IF(H179="",0,H179),"PERTO","OK")))</f>
        <v/>
      </c>
    </row>
    <row r="180">
      <c r="C180" s="7" t="n"/>
      <c r="D180" s="7" t="n"/>
      <c r="E180" s="7">
        <f>IF(OR(C180="",D180=""),"",D180+C180)</f>
        <v/>
      </c>
      <c r="F180" s="7">
        <f>IF(A180="","",IFERROR(INDEX(Frota!$C$2:$C$101,MATCH(A180,Frota!$A$2:$A$101,0)),""))</f>
        <v/>
      </c>
      <c r="G180" s="7">
        <f>IF(OR(E180="",F180=""),"",E180-F180)</f>
        <v/>
      </c>
      <c r="H180" s="7" t="n"/>
      <c r="I180">
        <f>IF(G180="","",IF(G180&lt;0,"VENCIDO",IF(G180&lt;=IF(H180="",0,H180),"PERTO","OK")))</f>
        <v/>
      </c>
    </row>
    <row r="181">
      <c r="C181" s="7" t="n"/>
      <c r="D181" s="7" t="n"/>
      <c r="E181" s="7">
        <f>IF(OR(C181="",D181=""),"",D181+C181)</f>
        <v/>
      </c>
      <c r="F181" s="7">
        <f>IF(A181="","",IFERROR(INDEX(Frota!$C$2:$C$101,MATCH(A181,Frota!$A$2:$A$101,0)),""))</f>
        <v/>
      </c>
      <c r="G181" s="7">
        <f>IF(OR(E181="",F181=""),"",E181-F181)</f>
        <v/>
      </c>
      <c r="H181" s="7" t="n"/>
      <c r="I181">
        <f>IF(G181="","",IF(G181&lt;0,"VENCIDO",IF(G181&lt;=IF(H181="",0,H181),"PERTO","OK")))</f>
        <v/>
      </c>
    </row>
    <row r="182">
      <c r="C182" s="7" t="n"/>
      <c r="D182" s="7" t="n"/>
      <c r="E182" s="7">
        <f>IF(OR(C182="",D182=""),"",D182+C182)</f>
        <v/>
      </c>
      <c r="F182" s="7">
        <f>IF(A182="","",IFERROR(INDEX(Frota!$C$2:$C$101,MATCH(A182,Frota!$A$2:$A$101,0)),""))</f>
        <v/>
      </c>
      <c r="G182" s="7">
        <f>IF(OR(E182="",F182=""),"",E182-F182)</f>
        <v/>
      </c>
      <c r="H182" s="7" t="n"/>
      <c r="I182">
        <f>IF(G182="","",IF(G182&lt;0,"VENCIDO",IF(G182&lt;=IF(H182="",0,H182),"PERTO","OK")))</f>
        <v/>
      </c>
    </row>
    <row r="183">
      <c r="C183" s="7" t="n"/>
      <c r="D183" s="7" t="n"/>
      <c r="E183" s="7">
        <f>IF(OR(C183="",D183=""),"",D183+C183)</f>
        <v/>
      </c>
      <c r="F183" s="7">
        <f>IF(A183="","",IFERROR(INDEX(Frota!$C$2:$C$101,MATCH(A183,Frota!$A$2:$A$101,0)),""))</f>
        <v/>
      </c>
      <c r="G183" s="7">
        <f>IF(OR(E183="",F183=""),"",E183-F183)</f>
        <v/>
      </c>
      <c r="H183" s="7" t="n"/>
      <c r="I183">
        <f>IF(G183="","",IF(G183&lt;0,"VENCIDO",IF(G183&lt;=IF(H183="",0,H183),"PERTO","OK")))</f>
        <v/>
      </c>
    </row>
    <row r="184">
      <c r="C184" s="7" t="n"/>
      <c r="D184" s="7" t="n"/>
      <c r="E184" s="7">
        <f>IF(OR(C184="",D184=""),"",D184+C184)</f>
        <v/>
      </c>
      <c r="F184" s="7">
        <f>IF(A184="","",IFERROR(INDEX(Frota!$C$2:$C$101,MATCH(A184,Frota!$A$2:$A$101,0)),""))</f>
        <v/>
      </c>
      <c r="G184" s="7">
        <f>IF(OR(E184="",F184=""),"",E184-F184)</f>
        <v/>
      </c>
      <c r="H184" s="7" t="n"/>
      <c r="I184">
        <f>IF(G184="","",IF(G184&lt;0,"VENCIDO",IF(G184&lt;=IF(H184="",0,H184),"PERTO","OK")))</f>
        <v/>
      </c>
    </row>
    <row r="185">
      <c r="C185" s="7" t="n"/>
      <c r="D185" s="7" t="n"/>
      <c r="E185" s="7">
        <f>IF(OR(C185="",D185=""),"",D185+C185)</f>
        <v/>
      </c>
      <c r="F185" s="7">
        <f>IF(A185="","",IFERROR(INDEX(Frota!$C$2:$C$101,MATCH(A185,Frota!$A$2:$A$101,0)),""))</f>
        <v/>
      </c>
      <c r="G185" s="7">
        <f>IF(OR(E185="",F185=""),"",E185-F185)</f>
        <v/>
      </c>
      <c r="H185" s="7" t="n"/>
      <c r="I185">
        <f>IF(G185="","",IF(G185&lt;0,"VENCIDO",IF(G185&lt;=IF(H185="",0,H185),"PERTO","OK")))</f>
        <v/>
      </c>
    </row>
    <row r="186">
      <c r="C186" s="7" t="n"/>
      <c r="D186" s="7" t="n"/>
      <c r="E186" s="7">
        <f>IF(OR(C186="",D186=""),"",D186+C186)</f>
        <v/>
      </c>
      <c r="F186" s="7">
        <f>IF(A186="","",IFERROR(INDEX(Frota!$C$2:$C$101,MATCH(A186,Frota!$A$2:$A$101,0)),""))</f>
        <v/>
      </c>
      <c r="G186" s="7">
        <f>IF(OR(E186="",F186=""),"",E186-F186)</f>
        <v/>
      </c>
      <c r="H186" s="7" t="n"/>
      <c r="I186">
        <f>IF(G186="","",IF(G186&lt;0,"VENCIDO",IF(G186&lt;=IF(H186="",0,H186),"PERTO","OK")))</f>
        <v/>
      </c>
    </row>
    <row r="187">
      <c r="C187" s="7" t="n"/>
      <c r="D187" s="7" t="n"/>
      <c r="E187" s="7">
        <f>IF(OR(C187="",D187=""),"",D187+C187)</f>
        <v/>
      </c>
      <c r="F187" s="7">
        <f>IF(A187="","",IFERROR(INDEX(Frota!$C$2:$C$101,MATCH(A187,Frota!$A$2:$A$101,0)),""))</f>
        <v/>
      </c>
      <c r="G187" s="7">
        <f>IF(OR(E187="",F187=""),"",E187-F187)</f>
        <v/>
      </c>
      <c r="H187" s="7" t="n"/>
      <c r="I187">
        <f>IF(G187="","",IF(G187&lt;0,"VENCIDO",IF(G187&lt;=IF(H187="",0,H187),"PERTO","OK")))</f>
        <v/>
      </c>
    </row>
    <row r="188">
      <c r="C188" s="7" t="n"/>
      <c r="D188" s="7" t="n"/>
      <c r="E188" s="7">
        <f>IF(OR(C188="",D188=""),"",D188+C188)</f>
        <v/>
      </c>
      <c r="F188" s="7">
        <f>IF(A188="","",IFERROR(INDEX(Frota!$C$2:$C$101,MATCH(A188,Frota!$A$2:$A$101,0)),""))</f>
        <v/>
      </c>
      <c r="G188" s="7">
        <f>IF(OR(E188="",F188=""),"",E188-F188)</f>
        <v/>
      </c>
      <c r="H188" s="7" t="n"/>
      <c r="I188">
        <f>IF(G188="","",IF(G188&lt;0,"VENCIDO",IF(G188&lt;=IF(H188="",0,H188),"PERTO","OK")))</f>
        <v/>
      </c>
    </row>
    <row r="189">
      <c r="C189" s="7" t="n"/>
      <c r="D189" s="7" t="n"/>
      <c r="E189" s="7">
        <f>IF(OR(C189="",D189=""),"",D189+C189)</f>
        <v/>
      </c>
      <c r="F189" s="7">
        <f>IF(A189="","",IFERROR(INDEX(Frota!$C$2:$C$101,MATCH(A189,Frota!$A$2:$A$101,0)),""))</f>
        <v/>
      </c>
      <c r="G189" s="7">
        <f>IF(OR(E189="",F189=""),"",E189-F189)</f>
        <v/>
      </c>
      <c r="H189" s="7" t="n"/>
      <c r="I189">
        <f>IF(G189="","",IF(G189&lt;0,"VENCIDO",IF(G189&lt;=IF(H189="",0,H189),"PERTO","OK")))</f>
        <v/>
      </c>
    </row>
    <row r="190">
      <c r="C190" s="7" t="n"/>
      <c r="D190" s="7" t="n"/>
      <c r="E190" s="7">
        <f>IF(OR(C190="",D190=""),"",D190+C190)</f>
        <v/>
      </c>
      <c r="F190" s="7">
        <f>IF(A190="","",IFERROR(INDEX(Frota!$C$2:$C$101,MATCH(A190,Frota!$A$2:$A$101,0)),""))</f>
        <v/>
      </c>
      <c r="G190" s="7">
        <f>IF(OR(E190="",F190=""),"",E190-F190)</f>
        <v/>
      </c>
      <c r="H190" s="7" t="n"/>
      <c r="I190">
        <f>IF(G190="","",IF(G190&lt;0,"VENCIDO",IF(G190&lt;=IF(H190="",0,H190),"PERTO","OK")))</f>
        <v/>
      </c>
    </row>
    <row r="191">
      <c r="C191" s="7" t="n"/>
      <c r="D191" s="7" t="n"/>
      <c r="E191" s="7">
        <f>IF(OR(C191="",D191=""),"",D191+C191)</f>
        <v/>
      </c>
      <c r="F191" s="7">
        <f>IF(A191="","",IFERROR(INDEX(Frota!$C$2:$C$101,MATCH(A191,Frota!$A$2:$A$101,0)),""))</f>
        <v/>
      </c>
      <c r="G191" s="7">
        <f>IF(OR(E191="",F191=""),"",E191-F191)</f>
        <v/>
      </c>
      <c r="H191" s="7" t="n"/>
      <c r="I191">
        <f>IF(G191="","",IF(G191&lt;0,"VENCIDO",IF(G191&lt;=IF(H191="",0,H191),"PERTO","OK")))</f>
        <v/>
      </c>
    </row>
    <row r="192">
      <c r="C192" s="7" t="n"/>
      <c r="D192" s="7" t="n"/>
      <c r="E192" s="7">
        <f>IF(OR(C192="",D192=""),"",D192+C192)</f>
        <v/>
      </c>
      <c r="F192" s="7">
        <f>IF(A192="","",IFERROR(INDEX(Frota!$C$2:$C$101,MATCH(A192,Frota!$A$2:$A$101,0)),""))</f>
        <v/>
      </c>
      <c r="G192" s="7">
        <f>IF(OR(E192="",F192=""),"",E192-F192)</f>
        <v/>
      </c>
      <c r="H192" s="7" t="n"/>
      <c r="I192">
        <f>IF(G192="","",IF(G192&lt;0,"VENCIDO",IF(G192&lt;=IF(H192="",0,H192),"PERTO","OK")))</f>
        <v/>
      </c>
    </row>
    <row r="193">
      <c r="C193" s="7" t="n"/>
      <c r="D193" s="7" t="n"/>
      <c r="E193" s="7">
        <f>IF(OR(C193="",D193=""),"",D193+C193)</f>
        <v/>
      </c>
      <c r="F193" s="7">
        <f>IF(A193="","",IFERROR(INDEX(Frota!$C$2:$C$101,MATCH(A193,Frota!$A$2:$A$101,0)),""))</f>
        <v/>
      </c>
      <c r="G193" s="7">
        <f>IF(OR(E193="",F193=""),"",E193-F193)</f>
        <v/>
      </c>
      <c r="H193" s="7" t="n"/>
      <c r="I193">
        <f>IF(G193="","",IF(G193&lt;0,"VENCIDO",IF(G193&lt;=IF(H193="",0,H193),"PERTO","OK")))</f>
        <v/>
      </c>
    </row>
    <row r="194">
      <c r="C194" s="7" t="n"/>
      <c r="D194" s="7" t="n"/>
      <c r="E194" s="7">
        <f>IF(OR(C194="",D194=""),"",D194+C194)</f>
        <v/>
      </c>
      <c r="F194" s="7">
        <f>IF(A194="","",IFERROR(INDEX(Frota!$C$2:$C$101,MATCH(A194,Frota!$A$2:$A$101,0)),""))</f>
        <v/>
      </c>
      <c r="G194" s="7">
        <f>IF(OR(E194="",F194=""),"",E194-F194)</f>
        <v/>
      </c>
      <c r="H194" s="7" t="n"/>
      <c r="I194">
        <f>IF(G194="","",IF(G194&lt;0,"VENCIDO",IF(G194&lt;=IF(H194="",0,H194),"PERTO","OK")))</f>
        <v/>
      </c>
    </row>
    <row r="195">
      <c r="C195" s="7" t="n"/>
      <c r="D195" s="7" t="n"/>
      <c r="E195" s="7">
        <f>IF(OR(C195="",D195=""),"",D195+C195)</f>
        <v/>
      </c>
      <c r="F195" s="7">
        <f>IF(A195="","",IFERROR(INDEX(Frota!$C$2:$C$101,MATCH(A195,Frota!$A$2:$A$101,0)),""))</f>
        <v/>
      </c>
      <c r="G195" s="7">
        <f>IF(OR(E195="",F195=""),"",E195-F195)</f>
        <v/>
      </c>
      <c r="H195" s="7" t="n"/>
      <c r="I195">
        <f>IF(G195="","",IF(G195&lt;0,"VENCIDO",IF(G195&lt;=IF(H195="",0,H195),"PERTO","OK")))</f>
        <v/>
      </c>
    </row>
    <row r="196">
      <c r="C196" s="7" t="n"/>
      <c r="D196" s="7" t="n"/>
      <c r="E196" s="7">
        <f>IF(OR(C196="",D196=""),"",D196+C196)</f>
        <v/>
      </c>
      <c r="F196" s="7">
        <f>IF(A196="","",IFERROR(INDEX(Frota!$C$2:$C$101,MATCH(A196,Frota!$A$2:$A$101,0)),""))</f>
        <v/>
      </c>
      <c r="G196" s="7">
        <f>IF(OR(E196="",F196=""),"",E196-F196)</f>
        <v/>
      </c>
      <c r="H196" s="7" t="n"/>
      <c r="I196">
        <f>IF(G196="","",IF(G196&lt;0,"VENCIDO",IF(G196&lt;=IF(H196="",0,H196),"PERTO","OK")))</f>
        <v/>
      </c>
    </row>
    <row r="197">
      <c r="C197" s="7" t="n"/>
      <c r="D197" s="7" t="n"/>
      <c r="E197" s="7">
        <f>IF(OR(C197="",D197=""),"",D197+C197)</f>
        <v/>
      </c>
      <c r="F197" s="7">
        <f>IF(A197="","",IFERROR(INDEX(Frota!$C$2:$C$101,MATCH(A197,Frota!$A$2:$A$101,0)),""))</f>
        <v/>
      </c>
      <c r="G197" s="7">
        <f>IF(OR(E197="",F197=""),"",E197-F197)</f>
        <v/>
      </c>
      <c r="H197" s="7" t="n"/>
      <c r="I197">
        <f>IF(G197="","",IF(G197&lt;0,"VENCIDO",IF(G197&lt;=IF(H197="",0,H197),"PERTO","OK")))</f>
        <v/>
      </c>
    </row>
    <row r="198">
      <c r="C198" s="7" t="n"/>
      <c r="D198" s="7" t="n"/>
      <c r="E198" s="7">
        <f>IF(OR(C198="",D198=""),"",D198+C198)</f>
        <v/>
      </c>
      <c r="F198" s="7">
        <f>IF(A198="","",IFERROR(INDEX(Frota!$C$2:$C$101,MATCH(A198,Frota!$A$2:$A$101,0)),""))</f>
        <v/>
      </c>
      <c r="G198" s="7">
        <f>IF(OR(E198="",F198=""),"",E198-F198)</f>
        <v/>
      </c>
      <c r="H198" s="7" t="n"/>
      <c r="I198">
        <f>IF(G198="","",IF(G198&lt;0,"VENCIDO",IF(G198&lt;=IF(H198="",0,H198),"PERTO","OK")))</f>
        <v/>
      </c>
    </row>
    <row r="199">
      <c r="C199" s="7" t="n"/>
      <c r="D199" s="7" t="n"/>
      <c r="E199" s="7">
        <f>IF(OR(C199="",D199=""),"",D199+C199)</f>
        <v/>
      </c>
      <c r="F199" s="7">
        <f>IF(A199="","",IFERROR(INDEX(Frota!$C$2:$C$101,MATCH(A199,Frota!$A$2:$A$101,0)),""))</f>
        <v/>
      </c>
      <c r="G199" s="7">
        <f>IF(OR(E199="",F199=""),"",E199-F199)</f>
        <v/>
      </c>
      <c r="H199" s="7" t="n"/>
      <c r="I199">
        <f>IF(G199="","",IF(G199&lt;0,"VENCIDO",IF(G199&lt;=IF(H199="",0,H199),"PERTO","OK")))</f>
        <v/>
      </c>
    </row>
    <row r="200">
      <c r="C200" s="7" t="n"/>
      <c r="D200" s="7" t="n"/>
      <c r="E200" s="7">
        <f>IF(OR(C200="",D200=""),"",D200+C200)</f>
        <v/>
      </c>
      <c r="F200" s="7">
        <f>IF(A200="","",IFERROR(INDEX(Frota!$C$2:$C$101,MATCH(A200,Frota!$A$2:$A$101,0)),""))</f>
        <v/>
      </c>
      <c r="G200" s="7">
        <f>IF(OR(E200="",F200=""),"",E200-F200)</f>
        <v/>
      </c>
      <c r="H200" s="7" t="n"/>
      <c r="I200">
        <f>IF(G200="","",IF(G200&lt;0,"VENCIDO",IF(G200&lt;=IF(H200="",0,H200),"PERTO","OK")))</f>
        <v/>
      </c>
    </row>
    <row r="201">
      <c r="C201" s="7" t="n"/>
      <c r="D201" s="7" t="n"/>
      <c r="E201" s="7">
        <f>IF(OR(C201="",D201=""),"",D201+C201)</f>
        <v/>
      </c>
      <c r="F201" s="7">
        <f>IF(A201="","",IFERROR(INDEX(Frota!$C$2:$C$101,MATCH(A201,Frota!$A$2:$A$101,0)),""))</f>
        <v/>
      </c>
      <c r="G201" s="7">
        <f>IF(OR(E201="",F201=""),"",E201-F201)</f>
        <v/>
      </c>
      <c r="H201" s="7" t="n"/>
      <c r="I201">
        <f>IF(G201="","",IF(G201&lt;0,"VENCIDO",IF(G201&lt;=IF(H201="",0,H201),"PERTO","OK")))</f>
        <v/>
      </c>
    </row>
    <row r="202">
      <c r="C202" s="7" t="n"/>
      <c r="D202" s="7" t="n"/>
      <c r="E202" s="7">
        <f>IF(OR(C202="",D202=""),"",D202+C202)</f>
        <v/>
      </c>
      <c r="F202" s="7">
        <f>IF(A202="","",IFERROR(INDEX(Frota!$C$2:$C$101,MATCH(A202,Frota!$A$2:$A$101,0)),""))</f>
        <v/>
      </c>
      <c r="G202" s="7">
        <f>IF(OR(E202="",F202=""),"",E202-F202)</f>
        <v/>
      </c>
      <c r="H202" s="7" t="n"/>
      <c r="I202">
        <f>IF(G202="","",IF(G202&lt;0,"VENCIDO",IF(G202&lt;=IF(H202="",0,H202),"PERTO","OK")))</f>
        <v/>
      </c>
    </row>
    <row r="203">
      <c r="C203" s="7" t="n"/>
      <c r="D203" s="7" t="n"/>
      <c r="E203" s="7">
        <f>IF(OR(C203="",D203=""),"",D203+C203)</f>
        <v/>
      </c>
      <c r="F203" s="7">
        <f>IF(A203="","",IFERROR(INDEX(Frota!$C$2:$C$101,MATCH(A203,Frota!$A$2:$A$101,0)),""))</f>
        <v/>
      </c>
      <c r="G203" s="7">
        <f>IF(OR(E203="",F203=""),"",E203-F203)</f>
        <v/>
      </c>
      <c r="H203" s="7" t="n"/>
      <c r="I203">
        <f>IF(G203="","",IF(G203&lt;0,"VENCIDO",IF(G203&lt;=IF(H203="",0,H203),"PERTO","OK")))</f>
        <v/>
      </c>
    </row>
    <row r="204">
      <c r="C204" s="7" t="n"/>
      <c r="D204" s="7" t="n"/>
      <c r="E204" s="7">
        <f>IF(OR(C204="",D204=""),"",D204+C204)</f>
        <v/>
      </c>
      <c r="F204" s="7">
        <f>IF(A204="","",IFERROR(INDEX(Frota!$C$2:$C$101,MATCH(A204,Frota!$A$2:$A$101,0)),""))</f>
        <v/>
      </c>
      <c r="G204" s="7">
        <f>IF(OR(E204="",F204=""),"",E204-F204)</f>
        <v/>
      </c>
      <c r="H204" s="7" t="n"/>
      <c r="I204">
        <f>IF(G204="","",IF(G204&lt;0,"VENCIDO",IF(G204&lt;=IF(H204="",0,H204),"PERTO","OK")))</f>
        <v/>
      </c>
    </row>
    <row r="205">
      <c r="C205" s="7" t="n"/>
      <c r="D205" s="7" t="n"/>
      <c r="E205" s="7">
        <f>IF(OR(C205="",D205=""),"",D205+C205)</f>
        <v/>
      </c>
      <c r="F205" s="7">
        <f>IF(A205="","",IFERROR(INDEX(Frota!$C$2:$C$101,MATCH(A205,Frota!$A$2:$A$101,0)),""))</f>
        <v/>
      </c>
      <c r="G205" s="7">
        <f>IF(OR(E205="",F205=""),"",E205-F205)</f>
        <v/>
      </c>
      <c r="H205" s="7" t="n"/>
      <c r="I205">
        <f>IF(G205="","",IF(G205&lt;0,"VENCIDO",IF(G205&lt;=IF(H205="",0,H205),"PERTO","OK")))</f>
        <v/>
      </c>
    </row>
    <row r="206">
      <c r="C206" s="7" t="n"/>
      <c r="D206" s="7" t="n"/>
      <c r="E206" s="7">
        <f>IF(OR(C206="",D206=""),"",D206+C206)</f>
        <v/>
      </c>
      <c r="F206" s="7">
        <f>IF(A206="","",IFERROR(INDEX(Frota!$C$2:$C$101,MATCH(A206,Frota!$A$2:$A$101,0)),""))</f>
        <v/>
      </c>
      <c r="G206" s="7">
        <f>IF(OR(E206="",F206=""),"",E206-F206)</f>
        <v/>
      </c>
      <c r="H206" s="7" t="n"/>
      <c r="I206">
        <f>IF(G206="","",IF(G206&lt;0,"VENCIDO",IF(G206&lt;=IF(H206="",0,H206),"PERTO","OK")))</f>
        <v/>
      </c>
    </row>
    <row r="207">
      <c r="C207" s="7" t="n"/>
      <c r="D207" s="7" t="n"/>
      <c r="E207" s="7">
        <f>IF(OR(C207="",D207=""),"",D207+C207)</f>
        <v/>
      </c>
      <c r="F207" s="7">
        <f>IF(A207="","",IFERROR(INDEX(Frota!$C$2:$C$101,MATCH(A207,Frota!$A$2:$A$101,0)),""))</f>
        <v/>
      </c>
      <c r="G207" s="7">
        <f>IF(OR(E207="",F207=""),"",E207-F207)</f>
        <v/>
      </c>
      <c r="H207" s="7" t="n"/>
      <c r="I207">
        <f>IF(G207="","",IF(G207&lt;0,"VENCIDO",IF(G207&lt;=IF(H207="",0,H207),"PERTO","OK")))</f>
        <v/>
      </c>
    </row>
    <row r="208">
      <c r="C208" s="7" t="n"/>
      <c r="D208" s="7" t="n"/>
      <c r="E208" s="7">
        <f>IF(OR(C208="",D208=""),"",D208+C208)</f>
        <v/>
      </c>
      <c r="F208" s="7">
        <f>IF(A208="","",IFERROR(INDEX(Frota!$C$2:$C$101,MATCH(A208,Frota!$A$2:$A$101,0)),""))</f>
        <v/>
      </c>
      <c r="G208" s="7">
        <f>IF(OR(E208="",F208=""),"",E208-F208)</f>
        <v/>
      </c>
      <c r="H208" s="7" t="n"/>
      <c r="I208">
        <f>IF(G208="","",IF(G208&lt;0,"VENCIDO",IF(G208&lt;=IF(H208="",0,H208),"PERTO","OK")))</f>
        <v/>
      </c>
    </row>
    <row r="209">
      <c r="C209" s="7" t="n"/>
      <c r="D209" s="7" t="n"/>
      <c r="E209" s="7">
        <f>IF(OR(C209="",D209=""),"",D209+C209)</f>
        <v/>
      </c>
      <c r="F209" s="7">
        <f>IF(A209="","",IFERROR(INDEX(Frota!$C$2:$C$101,MATCH(A209,Frota!$A$2:$A$101,0)),""))</f>
        <v/>
      </c>
      <c r="G209" s="7">
        <f>IF(OR(E209="",F209=""),"",E209-F209)</f>
        <v/>
      </c>
      <c r="H209" s="7" t="n"/>
      <c r="I209">
        <f>IF(G209="","",IF(G209&lt;0,"VENCIDO",IF(G209&lt;=IF(H209="",0,H209),"PERTO","OK")))</f>
        <v/>
      </c>
    </row>
    <row r="210">
      <c r="C210" s="7" t="n"/>
      <c r="D210" s="7" t="n"/>
      <c r="E210" s="7">
        <f>IF(OR(C210="",D210=""),"",D210+C210)</f>
        <v/>
      </c>
      <c r="F210" s="7">
        <f>IF(A210="","",IFERROR(INDEX(Frota!$C$2:$C$101,MATCH(A210,Frota!$A$2:$A$101,0)),""))</f>
        <v/>
      </c>
      <c r="G210" s="7">
        <f>IF(OR(E210="",F210=""),"",E210-F210)</f>
        <v/>
      </c>
      <c r="H210" s="7" t="n"/>
      <c r="I210">
        <f>IF(G210="","",IF(G210&lt;0,"VENCIDO",IF(G210&lt;=IF(H210="",0,H210),"PERTO","OK")))</f>
        <v/>
      </c>
    </row>
    <row r="211">
      <c r="C211" s="7" t="n"/>
      <c r="D211" s="7" t="n"/>
      <c r="E211" s="7">
        <f>IF(OR(C211="",D211=""),"",D211+C211)</f>
        <v/>
      </c>
      <c r="F211" s="7">
        <f>IF(A211="","",IFERROR(INDEX(Frota!$C$2:$C$101,MATCH(A211,Frota!$A$2:$A$101,0)),""))</f>
        <v/>
      </c>
      <c r="G211" s="7">
        <f>IF(OR(E211="",F211=""),"",E211-F211)</f>
        <v/>
      </c>
      <c r="H211" s="7" t="n"/>
      <c r="I211">
        <f>IF(G211="","",IF(G211&lt;0,"VENCIDO",IF(G211&lt;=IF(H211="",0,H211),"PERTO","OK")))</f>
        <v/>
      </c>
    </row>
    <row r="212">
      <c r="C212" s="7" t="n"/>
      <c r="D212" s="7" t="n"/>
      <c r="E212" s="7">
        <f>IF(OR(C212="",D212=""),"",D212+C212)</f>
        <v/>
      </c>
      <c r="F212" s="7">
        <f>IF(A212="","",IFERROR(INDEX(Frota!$C$2:$C$101,MATCH(A212,Frota!$A$2:$A$101,0)),""))</f>
        <v/>
      </c>
      <c r="G212" s="7">
        <f>IF(OR(E212="",F212=""),"",E212-F212)</f>
        <v/>
      </c>
      <c r="H212" s="7" t="n"/>
      <c r="I212">
        <f>IF(G212="","",IF(G212&lt;0,"VENCIDO",IF(G212&lt;=IF(H212="",0,H212),"PERTO","OK")))</f>
        <v/>
      </c>
    </row>
    <row r="213">
      <c r="C213" s="7" t="n"/>
      <c r="D213" s="7" t="n"/>
      <c r="E213" s="7">
        <f>IF(OR(C213="",D213=""),"",D213+C213)</f>
        <v/>
      </c>
      <c r="F213" s="7">
        <f>IF(A213="","",IFERROR(INDEX(Frota!$C$2:$C$101,MATCH(A213,Frota!$A$2:$A$101,0)),""))</f>
        <v/>
      </c>
      <c r="G213" s="7">
        <f>IF(OR(E213="",F213=""),"",E213-F213)</f>
        <v/>
      </c>
      <c r="H213" s="7" t="n"/>
      <c r="I213">
        <f>IF(G213="","",IF(G213&lt;0,"VENCIDO",IF(G213&lt;=IF(H213="",0,H213),"PERTO","OK")))</f>
        <v/>
      </c>
    </row>
    <row r="214">
      <c r="C214" s="7" t="n"/>
      <c r="D214" s="7" t="n"/>
      <c r="E214" s="7">
        <f>IF(OR(C214="",D214=""),"",D214+C214)</f>
        <v/>
      </c>
      <c r="F214" s="7">
        <f>IF(A214="","",IFERROR(INDEX(Frota!$C$2:$C$101,MATCH(A214,Frota!$A$2:$A$101,0)),""))</f>
        <v/>
      </c>
      <c r="G214" s="7">
        <f>IF(OR(E214="",F214=""),"",E214-F214)</f>
        <v/>
      </c>
      <c r="H214" s="7" t="n"/>
      <c r="I214">
        <f>IF(G214="","",IF(G214&lt;0,"VENCIDO",IF(G214&lt;=IF(H214="",0,H214),"PERTO","OK")))</f>
        <v/>
      </c>
    </row>
    <row r="215">
      <c r="C215" s="7" t="n"/>
      <c r="D215" s="7" t="n"/>
      <c r="E215" s="7">
        <f>IF(OR(C215="",D215=""),"",D215+C215)</f>
        <v/>
      </c>
      <c r="F215" s="7">
        <f>IF(A215="","",IFERROR(INDEX(Frota!$C$2:$C$101,MATCH(A215,Frota!$A$2:$A$101,0)),""))</f>
        <v/>
      </c>
      <c r="G215" s="7">
        <f>IF(OR(E215="",F215=""),"",E215-F215)</f>
        <v/>
      </c>
      <c r="H215" s="7" t="n"/>
      <c r="I215">
        <f>IF(G215="","",IF(G215&lt;0,"VENCIDO",IF(G215&lt;=IF(H215="",0,H215),"PERTO","OK")))</f>
        <v/>
      </c>
    </row>
    <row r="216">
      <c r="C216" s="7" t="n"/>
      <c r="D216" s="7" t="n"/>
      <c r="E216" s="7">
        <f>IF(OR(C216="",D216=""),"",D216+C216)</f>
        <v/>
      </c>
      <c r="F216" s="7">
        <f>IF(A216="","",IFERROR(INDEX(Frota!$C$2:$C$101,MATCH(A216,Frota!$A$2:$A$101,0)),""))</f>
        <v/>
      </c>
      <c r="G216" s="7">
        <f>IF(OR(E216="",F216=""),"",E216-F216)</f>
        <v/>
      </c>
      <c r="H216" s="7" t="n"/>
      <c r="I216">
        <f>IF(G216="","",IF(G216&lt;0,"VENCIDO",IF(G216&lt;=IF(H216="",0,H216),"PERTO","OK")))</f>
        <v/>
      </c>
    </row>
    <row r="217">
      <c r="C217" s="7" t="n"/>
      <c r="D217" s="7" t="n"/>
      <c r="E217" s="7">
        <f>IF(OR(C217="",D217=""),"",D217+C217)</f>
        <v/>
      </c>
      <c r="F217" s="7">
        <f>IF(A217="","",IFERROR(INDEX(Frota!$C$2:$C$101,MATCH(A217,Frota!$A$2:$A$101,0)),""))</f>
        <v/>
      </c>
      <c r="G217" s="7">
        <f>IF(OR(E217="",F217=""),"",E217-F217)</f>
        <v/>
      </c>
      <c r="H217" s="7" t="n"/>
      <c r="I217">
        <f>IF(G217="","",IF(G217&lt;0,"VENCIDO",IF(G217&lt;=IF(H217="",0,H217),"PERTO","OK")))</f>
        <v/>
      </c>
    </row>
    <row r="218">
      <c r="C218" s="7" t="n"/>
      <c r="D218" s="7" t="n"/>
      <c r="E218" s="7">
        <f>IF(OR(C218="",D218=""),"",D218+C218)</f>
        <v/>
      </c>
      <c r="F218" s="7">
        <f>IF(A218="","",IFERROR(INDEX(Frota!$C$2:$C$101,MATCH(A218,Frota!$A$2:$A$101,0)),""))</f>
        <v/>
      </c>
      <c r="G218" s="7">
        <f>IF(OR(E218="",F218=""),"",E218-F218)</f>
        <v/>
      </c>
      <c r="H218" s="7" t="n"/>
      <c r="I218">
        <f>IF(G218="","",IF(G218&lt;0,"VENCIDO",IF(G218&lt;=IF(H218="",0,H218),"PERTO","OK")))</f>
        <v/>
      </c>
    </row>
    <row r="219">
      <c r="C219" s="7" t="n"/>
      <c r="D219" s="7" t="n"/>
      <c r="E219" s="7">
        <f>IF(OR(C219="",D219=""),"",D219+C219)</f>
        <v/>
      </c>
      <c r="F219" s="7">
        <f>IF(A219="","",IFERROR(INDEX(Frota!$C$2:$C$101,MATCH(A219,Frota!$A$2:$A$101,0)),""))</f>
        <v/>
      </c>
      <c r="G219" s="7">
        <f>IF(OR(E219="",F219=""),"",E219-F219)</f>
        <v/>
      </c>
      <c r="H219" s="7" t="n"/>
      <c r="I219">
        <f>IF(G219="","",IF(G219&lt;0,"VENCIDO",IF(G219&lt;=IF(H219="",0,H219),"PERTO","OK")))</f>
        <v/>
      </c>
    </row>
    <row r="220">
      <c r="C220" s="7" t="n"/>
      <c r="D220" s="7" t="n"/>
      <c r="E220" s="7">
        <f>IF(OR(C220="",D220=""),"",D220+C220)</f>
        <v/>
      </c>
      <c r="F220" s="7">
        <f>IF(A220="","",IFERROR(INDEX(Frota!$C$2:$C$101,MATCH(A220,Frota!$A$2:$A$101,0)),""))</f>
        <v/>
      </c>
      <c r="G220" s="7">
        <f>IF(OR(E220="",F220=""),"",E220-F220)</f>
        <v/>
      </c>
      <c r="H220" s="7" t="n"/>
      <c r="I220">
        <f>IF(G220="","",IF(G220&lt;0,"VENCIDO",IF(G220&lt;=IF(H220="",0,H220),"PERTO","OK")))</f>
        <v/>
      </c>
    </row>
    <row r="221">
      <c r="C221" s="7" t="n"/>
      <c r="D221" s="7" t="n"/>
      <c r="E221" s="7">
        <f>IF(OR(C221="",D221=""),"",D221+C221)</f>
        <v/>
      </c>
      <c r="F221" s="7">
        <f>IF(A221="","",IFERROR(INDEX(Frota!$C$2:$C$101,MATCH(A221,Frota!$A$2:$A$101,0)),""))</f>
        <v/>
      </c>
      <c r="G221" s="7">
        <f>IF(OR(E221="",F221=""),"",E221-F221)</f>
        <v/>
      </c>
      <c r="H221" s="7" t="n"/>
      <c r="I221">
        <f>IF(G221="","",IF(G221&lt;0,"VENCIDO",IF(G221&lt;=IF(H221="",0,H221),"PERTO","OK")))</f>
        <v/>
      </c>
    </row>
    <row r="222">
      <c r="C222" s="7" t="n"/>
      <c r="D222" s="7" t="n"/>
      <c r="E222" s="7">
        <f>IF(OR(C222="",D222=""),"",D222+C222)</f>
        <v/>
      </c>
      <c r="F222" s="7">
        <f>IF(A222="","",IFERROR(INDEX(Frota!$C$2:$C$101,MATCH(A222,Frota!$A$2:$A$101,0)),""))</f>
        <v/>
      </c>
      <c r="G222" s="7">
        <f>IF(OR(E222="",F222=""),"",E222-F222)</f>
        <v/>
      </c>
      <c r="H222" s="7" t="n"/>
      <c r="I222">
        <f>IF(G222="","",IF(G222&lt;0,"VENCIDO",IF(G222&lt;=IF(H222="",0,H222),"PERTO","OK")))</f>
        <v/>
      </c>
    </row>
    <row r="223">
      <c r="C223" s="7" t="n"/>
      <c r="D223" s="7" t="n"/>
      <c r="E223" s="7">
        <f>IF(OR(C223="",D223=""),"",D223+C223)</f>
        <v/>
      </c>
      <c r="F223" s="7">
        <f>IF(A223="","",IFERROR(INDEX(Frota!$C$2:$C$101,MATCH(A223,Frota!$A$2:$A$101,0)),""))</f>
        <v/>
      </c>
      <c r="G223" s="7">
        <f>IF(OR(E223="",F223=""),"",E223-F223)</f>
        <v/>
      </c>
      <c r="H223" s="7" t="n"/>
      <c r="I223">
        <f>IF(G223="","",IF(G223&lt;0,"VENCIDO",IF(G223&lt;=IF(H223="",0,H223),"PERTO","OK")))</f>
        <v/>
      </c>
    </row>
    <row r="224">
      <c r="C224" s="7" t="n"/>
      <c r="D224" s="7" t="n"/>
      <c r="E224" s="7">
        <f>IF(OR(C224="",D224=""),"",D224+C224)</f>
        <v/>
      </c>
      <c r="F224" s="7">
        <f>IF(A224="","",IFERROR(INDEX(Frota!$C$2:$C$101,MATCH(A224,Frota!$A$2:$A$101,0)),""))</f>
        <v/>
      </c>
      <c r="G224" s="7">
        <f>IF(OR(E224="",F224=""),"",E224-F224)</f>
        <v/>
      </c>
      <c r="H224" s="7" t="n"/>
      <c r="I224">
        <f>IF(G224="","",IF(G224&lt;0,"VENCIDO",IF(G224&lt;=IF(H224="",0,H224),"PERTO","OK")))</f>
        <v/>
      </c>
    </row>
    <row r="225">
      <c r="C225" s="7" t="n"/>
      <c r="D225" s="7" t="n"/>
      <c r="E225" s="7">
        <f>IF(OR(C225="",D225=""),"",D225+C225)</f>
        <v/>
      </c>
      <c r="F225" s="7">
        <f>IF(A225="","",IFERROR(INDEX(Frota!$C$2:$C$101,MATCH(A225,Frota!$A$2:$A$101,0)),""))</f>
        <v/>
      </c>
      <c r="G225" s="7">
        <f>IF(OR(E225="",F225=""),"",E225-F225)</f>
        <v/>
      </c>
      <c r="H225" s="7" t="n"/>
      <c r="I225">
        <f>IF(G225="","",IF(G225&lt;0,"VENCIDO",IF(G225&lt;=IF(H225="",0,H225),"PERTO","OK")))</f>
        <v/>
      </c>
    </row>
    <row r="226">
      <c r="C226" s="7" t="n"/>
      <c r="D226" s="7" t="n"/>
      <c r="E226" s="7">
        <f>IF(OR(C226="",D226=""),"",D226+C226)</f>
        <v/>
      </c>
      <c r="F226" s="7">
        <f>IF(A226="","",IFERROR(INDEX(Frota!$C$2:$C$101,MATCH(A226,Frota!$A$2:$A$101,0)),""))</f>
        <v/>
      </c>
      <c r="G226" s="7">
        <f>IF(OR(E226="",F226=""),"",E226-F226)</f>
        <v/>
      </c>
      <c r="H226" s="7" t="n"/>
      <c r="I226">
        <f>IF(G226="","",IF(G226&lt;0,"VENCIDO",IF(G226&lt;=IF(H226="",0,H226),"PERTO","OK")))</f>
        <v/>
      </c>
    </row>
    <row r="227">
      <c r="C227" s="7" t="n"/>
      <c r="D227" s="7" t="n"/>
      <c r="E227" s="7">
        <f>IF(OR(C227="",D227=""),"",D227+C227)</f>
        <v/>
      </c>
      <c r="F227" s="7">
        <f>IF(A227="","",IFERROR(INDEX(Frota!$C$2:$C$101,MATCH(A227,Frota!$A$2:$A$101,0)),""))</f>
        <v/>
      </c>
      <c r="G227" s="7">
        <f>IF(OR(E227="",F227=""),"",E227-F227)</f>
        <v/>
      </c>
      <c r="H227" s="7" t="n"/>
      <c r="I227">
        <f>IF(G227="","",IF(G227&lt;0,"VENCIDO",IF(G227&lt;=IF(H227="",0,H227),"PERTO","OK")))</f>
        <v/>
      </c>
    </row>
    <row r="228">
      <c r="C228" s="7" t="n"/>
      <c r="D228" s="7" t="n"/>
      <c r="E228" s="7">
        <f>IF(OR(C228="",D228=""),"",D228+C228)</f>
        <v/>
      </c>
      <c r="F228" s="7">
        <f>IF(A228="","",IFERROR(INDEX(Frota!$C$2:$C$101,MATCH(A228,Frota!$A$2:$A$101,0)),""))</f>
        <v/>
      </c>
      <c r="G228" s="7">
        <f>IF(OR(E228="",F228=""),"",E228-F228)</f>
        <v/>
      </c>
      <c r="H228" s="7" t="n"/>
      <c r="I228">
        <f>IF(G228="","",IF(G228&lt;0,"VENCIDO",IF(G228&lt;=IF(H228="",0,H228),"PERTO","OK")))</f>
        <v/>
      </c>
    </row>
    <row r="229">
      <c r="C229" s="7" t="n"/>
      <c r="D229" s="7" t="n"/>
      <c r="E229" s="7">
        <f>IF(OR(C229="",D229=""),"",D229+C229)</f>
        <v/>
      </c>
      <c r="F229" s="7">
        <f>IF(A229="","",IFERROR(INDEX(Frota!$C$2:$C$101,MATCH(A229,Frota!$A$2:$A$101,0)),""))</f>
        <v/>
      </c>
      <c r="G229" s="7">
        <f>IF(OR(E229="",F229=""),"",E229-F229)</f>
        <v/>
      </c>
      <c r="H229" s="7" t="n"/>
      <c r="I229">
        <f>IF(G229="","",IF(G229&lt;0,"VENCIDO",IF(G229&lt;=IF(H229="",0,H229),"PERTO","OK")))</f>
        <v/>
      </c>
    </row>
    <row r="230">
      <c r="C230" s="7" t="n"/>
      <c r="D230" s="7" t="n"/>
      <c r="E230" s="7">
        <f>IF(OR(C230="",D230=""),"",D230+C230)</f>
        <v/>
      </c>
      <c r="F230" s="7">
        <f>IF(A230="","",IFERROR(INDEX(Frota!$C$2:$C$101,MATCH(A230,Frota!$A$2:$A$101,0)),""))</f>
        <v/>
      </c>
      <c r="G230" s="7">
        <f>IF(OR(E230="",F230=""),"",E230-F230)</f>
        <v/>
      </c>
      <c r="H230" s="7" t="n"/>
      <c r="I230">
        <f>IF(G230="","",IF(G230&lt;0,"VENCIDO",IF(G230&lt;=IF(H230="",0,H230),"PERTO","OK")))</f>
        <v/>
      </c>
    </row>
    <row r="231">
      <c r="C231" s="7" t="n"/>
      <c r="D231" s="7" t="n"/>
      <c r="E231" s="7">
        <f>IF(OR(C231="",D231=""),"",D231+C231)</f>
        <v/>
      </c>
      <c r="F231" s="7">
        <f>IF(A231="","",IFERROR(INDEX(Frota!$C$2:$C$101,MATCH(A231,Frota!$A$2:$A$101,0)),""))</f>
        <v/>
      </c>
      <c r="G231" s="7">
        <f>IF(OR(E231="",F231=""),"",E231-F231)</f>
        <v/>
      </c>
      <c r="H231" s="7" t="n"/>
      <c r="I231">
        <f>IF(G231="","",IF(G231&lt;0,"VENCIDO",IF(G231&lt;=IF(H231="",0,H231),"PERTO","OK")))</f>
        <v/>
      </c>
    </row>
    <row r="232">
      <c r="C232" s="7" t="n"/>
      <c r="D232" s="7" t="n"/>
      <c r="E232" s="7">
        <f>IF(OR(C232="",D232=""),"",D232+C232)</f>
        <v/>
      </c>
      <c r="F232" s="7">
        <f>IF(A232="","",IFERROR(INDEX(Frota!$C$2:$C$101,MATCH(A232,Frota!$A$2:$A$101,0)),""))</f>
        <v/>
      </c>
      <c r="G232" s="7">
        <f>IF(OR(E232="",F232=""),"",E232-F232)</f>
        <v/>
      </c>
      <c r="H232" s="7" t="n"/>
      <c r="I232">
        <f>IF(G232="","",IF(G232&lt;0,"VENCIDO",IF(G232&lt;=IF(H232="",0,H232),"PERTO","OK")))</f>
        <v/>
      </c>
    </row>
    <row r="233">
      <c r="C233" s="7" t="n"/>
      <c r="D233" s="7" t="n"/>
      <c r="E233" s="7">
        <f>IF(OR(C233="",D233=""),"",D233+C233)</f>
        <v/>
      </c>
      <c r="F233" s="7">
        <f>IF(A233="","",IFERROR(INDEX(Frota!$C$2:$C$101,MATCH(A233,Frota!$A$2:$A$101,0)),""))</f>
        <v/>
      </c>
      <c r="G233" s="7">
        <f>IF(OR(E233="",F233=""),"",E233-F233)</f>
        <v/>
      </c>
      <c r="H233" s="7" t="n"/>
      <c r="I233">
        <f>IF(G233="","",IF(G233&lt;0,"VENCIDO",IF(G233&lt;=IF(H233="",0,H233),"PERTO","OK")))</f>
        <v/>
      </c>
    </row>
    <row r="234">
      <c r="C234" s="7" t="n"/>
      <c r="D234" s="7" t="n"/>
      <c r="E234" s="7">
        <f>IF(OR(C234="",D234=""),"",D234+C234)</f>
        <v/>
      </c>
      <c r="F234" s="7">
        <f>IF(A234="","",IFERROR(INDEX(Frota!$C$2:$C$101,MATCH(A234,Frota!$A$2:$A$101,0)),""))</f>
        <v/>
      </c>
      <c r="G234" s="7">
        <f>IF(OR(E234="",F234=""),"",E234-F234)</f>
        <v/>
      </c>
      <c r="H234" s="7" t="n"/>
      <c r="I234">
        <f>IF(G234="","",IF(G234&lt;0,"VENCIDO",IF(G234&lt;=IF(H234="",0,H234),"PERTO","OK")))</f>
        <v/>
      </c>
    </row>
    <row r="235">
      <c r="C235" s="7" t="n"/>
      <c r="D235" s="7" t="n"/>
      <c r="E235" s="7">
        <f>IF(OR(C235="",D235=""),"",D235+C235)</f>
        <v/>
      </c>
      <c r="F235" s="7">
        <f>IF(A235="","",IFERROR(INDEX(Frota!$C$2:$C$101,MATCH(A235,Frota!$A$2:$A$101,0)),""))</f>
        <v/>
      </c>
      <c r="G235" s="7">
        <f>IF(OR(E235="",F235=""),"",E235-F235)</f>
        <v/>
      </c>
      <c r="H235" s="7" t="n"/>
      <c r="I235">
        <f>IF(G235="","",IF(G235&lt;0,"VENCIDO",IF(G235&lt;=IF(H235="",0,H235),"PERTO","OK")))</f>
        <v/>
      </c>
    </row>
    <row r="236">
      <c r="C236" s="7" t="n"/>
      <c r="D236" s="7" t="n"/>
      <c r="E236" s="7">
        <f>IF(OR(C236="",D236=""),"",D236+C236)</f>
        <v/>
      </c>
      <c r="F236" s="7">
        <f>IF(A236="","",IFERROR(INDEX(Frota!$C$2:$C$101,MATCH(A236,Frota!$A$2:$A$101,0)),""))</f>
        <v/>
      </c>
      <c r="G236" s="7">
        <f>IF(OR(E236="",F236=""),"",E236-F236)</f>
        <v/>
      </c>
      <c r="H236" s="7" t="n"/>
      <c r="I236">
        <f>IF(G236="","",IF(G236&lt;0,"VENCIDO",IF(G236&lt;=IF(H236="",0,H236),"PERTO","OK")))</f>
        <v/>
      </c>
    </row>
    <row r="237">
      <c r="C237" s="7" t="n"/>
      <c r="D237" s="7" t="n"/>
      <c r="E237" s="7">
        <f>IF(OR(C237="",D237=""),"",D237+C237)</f>
        <v/>
      </c>
      <c r="F237" s="7">
        <f>IF(A237="","",IFERROR(INDEX(Frota!$C$2:$C$101,MATCH(A237,Frota!$A$2:$A$101,0)),""))</f>
        <v/>
      </c>
      <c r="G237" s="7">
        <f>IF(OR(E237="",F237=""),"",E237-F237)</f>
        <v/>
      </c>
      <c r="H237" s="7" t="n"/>
      <c r="I237">
        <f>IF(G237="","",IF(G237&lt;0,"VENCIDO",IF(G237&lt;=IF(H237="",0,H237),"PERTO","OK")))</f>
        <v/>
      </c>
    </row>
    <row r="238">
      <c r="C238" s="7" t="n"/>
      <c r="D238" s="7" t="n"/>
      <c r="E238" s="7">
        <f>IF(OR(C238="",D238=""),"",D238+C238)</f>
        <v/>
      </c>
      <c r="F238" s="7">
        <f>IF(A238="","",IFERROR(INDEX(Frota!$C$2:$C$101,MATCH(A238,Frota!$A$2:$A$101,0)),""))</f>
        <v/>
      </c>
      <c r="G238" s="7">
        <f>IF(OR(E238="",F238=""),"",E238-F238)</f>
        <v/>
      </c>
      <c r="H238" s="7" t="n"/>
      <c r="I238">
        <f>IF(G238="","",IF(G238&lt;0,"VENCIDO",IF(G238&lt;=IF(H238="",0,H238),"PERTO","OK")))</f>
        <v/>
      </c>
    </row>
    <row r="239">
      <c r="C239" s="7" t="n"/>
      <c r="D239" s="7" t="n"/>
      <c r="E239" s="7">
        <f>IF(OR(C239="",D239=""),"",D239+C239)</f>
        <v/>
      </c>
      <c r="F239" s="7">
        <f>IF(A239="","",IFERROR(INDEX(Frota!$C$2:$C$101,MATCH(A239,Frota!$A$2:$A$101,0)),""))</f>
        <v/>
      </c>
      <c r="G239" s="7">
        <f>IF(OR(E239="",F239=""),"",E239-F239)</f>
        <v/>
      </c>
      <c r="H239" s="7" t="n"/>
      <c r="I239">
        <f>IF(G239="","",IF(G239&lt;0,"VENCIDO",IF(G239&lt;=IF(H239="",0,H239),"PERTO","OK")))</f>
        <v/>
      </c>
    </row>
    <row r="240">
      <c r="C240" s="7" t="n"/>
      <c r="D240" s="7" t="n"/>
      <c r="E240" s="7">
        <f>IF(OR(C240="",D240=""),"",D240+C240)</f>
        <v/>
      </c>
      <c r="F240" s="7">
        <f>IF(A240="","",IFERROR(INDEX(Frota!$C$2:$C$101,MATCH(A240,Frota!$A$2:$A$101,0)),""))</f>
        <v/>
      </c>
      <c r="G240" s="7">
        <f>IF(OR(E240="",F240=""),"",E240-F240)</f>
        <v/>
      </c>
      <c r="H240" s="7" t="n"/>
      <c r="I240">
        <f>IF(G240="","",IF(G240&lt;0,"VENCIDO",IF(G240&lt;=IF(H240="",0,H240),"PERTO","OK")))</f>
        <v/>
      </c>
    </row>
    <row r="241">
      <c r="C241" s="7" t="n"/>
      <c r="D241" s="7" t="n"/>
      <c r="E241" s="7">
        <f>IF(OR(C241="",D241=""),"",D241+C241)</f>
        <v/>
      </c>
      <c r="F241" s="7">
        <f>IF(A241="","",IFERROR(INDEX(Frota!$C$2:$C$101,MATCH(A241,Frota!$A$2:$A$101,0)),""))</f>
        <v/>
      </c>
      <c r="G241" s="7">
        <f>IF(OR(E241="",F241=""),"",E241-F241)</f>
        <v/>
      </c>
      <c r="H241" s="7" t="n"/>
      <c r="I241">
        <f>IF(G241="","",IF(G241&lt;0,"VENCIDO",IF(G241&lt;=IF(H241="",0,H241),"PERTO","OK")))</f>
        <v/>
      </c>
    </row>
    <row r="242">
      <c r="C242" s="7" t="n"/>
      <c r="D242" s="7" t="n"/>
      <c r="E242" s="7">
        <f>IF(OR(C242="",D242=""),"",D242+C242)</f>
        <v/>
      </c>
      <c r="F242" s="7">
        <f>IF(A242="","",IFERROR(INDEX(Frota!$C$2:$C$101,MATCH(A242,Frota!$A$2:$A$101,0)),""))</f>
        <v/>
      </c>
      <c r="G242" s="7">
        <f>IF(OR(E242="",F242=""),"",E242-F242)</f>
        <v/>
      </c>
      <c r="H242" s="7" t="n"/>
      <c r="I242">
        <f>IF(G242="","",IF(G242&lt;0,"VENCIDO",IF(G242&lt;=IF(H242="",0,H242),"PERTO","OK")))</f>
        <v/>
      </c>
    </row>
    <row r="243">
      <c r="C243" s="7" t="n"/>
      <c r="D243" s="7" t="n"/>
      <c r="E243" s="7">
        <f>IF(OR(C243="",D243=""),"",D243+C243)</f>
        <v/>
      </c>
      <c r="F243" s="7">
        <f>IF(A243="","",IFERROR(INDEX(Frota!$C$2:$C$101,MATCH(A243,Frota!$A$2:$A$101,0)),""))</f>
        <v/>
      </c>
      <c r="G243" s="7">
        <f>IF(OR(E243="",F243=""),"",E243-F243)</f>
        <v/>
      </c>
      <c r="H243" s="7" t="n"/>
      <c r="I243">
        <f>IF(G243="","",IF(G243&lt;0,"VENCIDO",IF(G243&lt;=IF(H243="",0,H243),"PERTO","OK")))</f>
        <v/>
      </c>
    </row>
    <row r="244">
      <c r="C244" s="7" t="n"/>
      <c r="D244" s="7" t="n"/>
      <c r="E244" s="7">
        <f>IF(OR(C244="",D244=""),"",D244+C244)</f>
        <v/>
      </c>
      <c r="F244" s="7">
        <f>IF(A244="","",IFERROR(INDEX(Frota!$C$2:$C$101,MATCH(A244,Frota!$A$2:$A$101,0)),""))</f>
        <v/>
      </c>
      <c r="G244" s="7">
        <f>IF(OR(E244="",F244=""),"",E244-F244)</f>
        <v/>
      </c>
      <c r="H244" s="7" t="n"/>
      <c r="I244">
        <f>IF(G244="","",IF(G244&lt;0,"VENCIDO",IF(G244&lt;=IF(H244="",0,H244),"PERTO","OK")))</f>
        <v/>
      </c>
    </row>
    <row r="245">
      <c r="C245" s="7" t="n"/>
      <c r="D245" s="7" t="n"/>
      <c r="E245" s="7">
        <f>IF(OR(C245="",D245=""),"",D245+C245)</f>
        <v/>
      </c>
      <c r="F245" s="7">
        <f>IF(A245="","",IFERROR(INDEX(Frota!$C$2:$C$101,MATCH(A245,Frota!$A$2:$A$101,0)),""))</f>
        <v/>
      </c>
      <c r="G245" s="7">
        <f>IF(OR(E245="",F245=""),"",E245-F245)</f>
        <v/>
      </c>
      <c r="H245" s="7" t="n"/>
      <c r="I245">
        <f>IF(G245="","",IF(G245&lt;0,"VENCIDO",IF(G245&lt;=IF(H245="",0,H245),"PERTO","OK")))</f>
        <v/>
      </c>
    </row>
    <row r="246">
      <c r="C246" s="7" t="n"/>
      <c r="D246" s="7" t="n"/>
      <c r="E246" s="7">
        <f>IF(OR(C246="",D246=""),"",D246+C246)</f>
        <v/>
      </c>
      <c r="F246" s="7">
        <f>IF(A246="","",IFERROR(INDEX(Frota!$C$2:$C$101,MATCH(A246,Frota!$A$2:$A$101,0)),""))</f>
        <v/>
      </c>
      <c r="G246" s="7">
        <f>IF(OR(E246="",F246=""),"",E246-F246)</f>
        <v/>
      </c>
      <c r="H246" s="7" t="n"/>
      <c r="I246">
        <f>IF(G246="","",IF(G246&lt;0,"VENCIDO",IF(G246&lt;=IF(H246="",0,H246),"PERTO","OK")))</f>
        <v/>
      </c>
    </row>
    <row r="247">
      <c r="C247" s="7" t="n"/>
      <c r="D247" s="7" t="n"/>
      <c r="E247" s="7">
        <f>IF(OR(C247="",D247=""),"",D247+C247)</f>
        <v/>
      </c>
      <c r="F247" s="7">
        <f>IF(A247="","",IFERROR(INDEX(Frota!$C$2:$C$101,MATCH(A247,Frota!$A$2:$A$101,0)),""))</f>
        <v/>
      </c>
      <c r="G247" s="7">
        <f>IF(OR(E247="",F247=""),"",E247-F247)</f>
        <v/>
      </c>
      <c r="H247" s="7" t="n"/>
      <c r="I247">
        <f>IF(G247="","",IF(G247&lt;0,"VENCIDO",IF(G247&lt;=IF(H247="",0,H247),"PERTO","OK")))</f>
        <v/>
      </c>
    </row>
    <row r="248">
      <c r="C248" s="7" t="n"/>
      <c r="D248" s="7" t="n"/>
      <c r="E248" s="7">
        <f>IF(OR(C248="",D248=""),"",D248+C248)</f>
        <v/>
      </c>
      <c r="F248" s="7">
        <f>IF(A248="","",IFERROR(INDEX(Frota!$C$2:$C$101,MATCH(A248,Frota!$A$2:$A$101,0)),""))</f>
        <v/>
      </c>
      <c r="G248" s="7">
        <f>IF(OR(E248="",F248=""),"",E248-F248)</f>
        <v/>
      </c>
      <c r="H248" s="7" t="n"/>
      <c r="I248">
        <f>IF(G248="","",IF(G248&lt;0,"VENCIDO",IF(G248&lt;=IF(H248="",0,H248),"PERTO","OK")))</f>
        <v/>
      </c>
    </row>
    <row r="249">
      <c r="C249" s="7" t="n"/>
      <c r="D249" s="7" t="n"/>
      <c r="E249" s="7">
        <f>IF(OR(C249="",D249=""),"",D249+C249)</f>
        <v/>
      </c>
      <c r="F249" s="7">
        <f>IF(A249="","",IFERROR(INDEX(Frota!$C$2:$C$101,MATCH(A249,Frota!$A$2:$A$101,0)),""))</f>
        <v/>
      </c>
      <c r="G249" s="7">
        <f>IF(OR(E249="",F249=""),"",E249-F249)</f>
        <v/>
      </c>
      <c r="H249" s="7" t="n"/>
      <c r="I249">
        <f>IF(G249="","",IF(G249&lt;0,"VENCIDO",IF(G249&lt;=IF(H249="",0,H249),"PERTO","OK")))</f>
        <v/>
      </c>
    </row>
    <row r="250">
      <c r="C250" s="7" t="n"/>
      <c r="D250" s="7" t="n"/>
      <c r="E250" s="7">
        <f>IF(OR(C250="",D250=""),"",D250+C250)</f>
        <v/>
      </c>
      <c r="F250" s="7">
        <f>IF(A250="","",IFERROR(INDEX(Frota!$C$2:$C$101,MATCH(A250,Frota!$A$2:$A$101,0)),""))</f>
        <v/>
      </c>
      <c r="G250" s="7">
        <f>IF(OR(E250="",F250=""),"",E250-F250)</f>
        <v/>
      </c>
      <c r="H250" s="7" t="n"/>
      <c r="I250">
        <f>IF(G250="","",IF(G250&lt;0,"VENCIDO",IF(G250&lt;=IF(H250="",0,H250),"PERTO","OK")))</f>
        <v/>
      </c>
    </row>
    <row r="251">
      <c r="C251" s="7" t="n"/>
      <c r="D251" s="7" t="n"/>
      <c r="E251" s="7">
        <f>IF(OR(C251="",D251=""),"",D251+C251)</f>
        <v/>
      </c>
      <c r="F251" s="7">
        <f>IF(A251="","",IFERROR(INDEX(Frota!$C$2:$C$101,MATCH(A251,Frota!$A$2:$A$101,0)),""))</f>
        <v/>
      </c>
      <c r="G251" s="7">
        <f>IF(OR(E251="",F251=""),"",E251-F251)</f>
        <v/>
      </c>
      <c r="H251" s="7" t="n"/>
      <c r="I251">
        <f>IF(G251="","",IF(G251&lt;0,"VENCIDO",IF(G251&lt;=IF(H251="",0,H251),"PERTO","OK")))</f>
        <v/>
      </c>
    </row>
    <row r="252">
      <c r="C252" s="7" t="n"/>
      <c r="D252" s="7" t="n"/>
      <c r="E252" s="7">
        <f>IF(OR(C252="",D252=""),"",D252+C252)</f>
        <v/>
      </c>
      <c r="F252" s="7">
        <f>IF(A252="","",IFERROR(INDEX(Frota!$C$2:$C$101,MATCH(A252,Frota!$A$2:$A$101,0)),""))</f>
        <v/>
      </c>
      <c r="G252" s="7">
        <f>IF(OR(E252="",F252=""),"",E252-F252)</f>
        <v/>
      </c>
      <c r="H252" s="7" t="n"/>
      <c r="I252">
        <f>IF(G252="","",IF(G252&lt;0,"VENCIDO",IF(G252&lt;=IF(H252="",0,H252),"PERTO","OK")))</f>
        <v/>
      </c>
    </row>
    <row r="253">
      <c r="C253" s="7" t="n"/>
      <c r="D253" s="7" t="n"/>
      <c r="E253" s="7">
        <f>IF(OR(C253="",D253=""),"",D253+C253)</f>
        <v/>
      </c>
      <c r="F253" s="7">
        <f>IF(A253="","",IFERROR(INDEX(Frota!$C$2:$C$101,MATCH(A253,Frota!$A$2:$A$101,0)),""))</f>
        <v/>
      </c>
      <c r="G253" s="7">
        <f>IF(OR(E253="",F253=""),"",E253-F253)</f>
        <v/>
      </c>
      <c r="H253" s="7" t="n"/>
      <c r="I253">
        <f>IF(G253="","",IF(G253&lt;0,"VENCIDO",IF(G253&lt;=IF(H253="",0,H253),"PERTO","OK")))</f>
        <v/>
      </c>
    </row>
    <row r="254">
      <c r="C254" s="7" t="n"/>
      <c r="D254" s="7" t="n"/>
      <c r="E254" s="7">
        <f>IF(OR(C254="",D254=""),"",D254+C254)</f>
        <v/>
      </c>
      <c r="F254" s="7">
        <f>IF(A254="","",IFERROR(INDEX(Frota!$C$2:$C$101,MATCH(A254,Frota!$A$2:$A$101,0)),""))</f>
        <v/>
      </c>
      <c r="G254" s="7">
        <f>IF(OR(E254="",F254=""),"",E254-F254)</f>
        <v/>
      </c>
      <c r="H254" s="7" t="n"/>
      <c r="I254">
        <f>IF(G254="","",IF(G254&lt;0,"VENCIDO",IF(G254&lt;=IF(H254="",0,H254),"PERTO","OK")))</f>
        <v/>
      </c>
    </row>
    <row r="255">
      <c r="C255" s="7" t="n"/>
      <c r="D255" s="7" t="n"/>
      <c r="E255" s="7">
        <f>IF(OR(C255="",D255=""),"",D255+C255)</f>
        <v/>
      </c>
      <c r="F255" s="7">
        <f>IF(A255="","",IFERROR(INDEX(Frota!$C$2:$C$101,MATCH(A255,Frota!$A$2:$A$101,0)),""))</f>
        <v/>
      </c>
      <c r="G255" s="7">
        <f>IF(OR(E255="",F255=""),"",E255-F255)</f>
        <v/>
      </c>
      <c r="H255" s="7" t="n"/>
      <c r="I255">
        <f>IF(G255="","",IF(G255&lt;0,"VENCIDO",IF(G255&lt;=IF(H255="",0,H255),"PERTO","OK")))</f>
        <v/>
      </c>
    </row>
    <row r="256">
      <c r="C256" s="7" t="n"/>
      <c r="D256" s="7" t="n"/>
      <c r="E256" s="7">
        <f>IF(OR(C256="",D256=""),"",D256+C256)</f>
        <v/>
      </c>
      <c r="F256" s="7">
        <f>IF(A256="","",IFERROR(INDEX(Frota!$C$2:$C$101,MATCH(A256,Frota!$A$2:$A$101,0)),""))</f>
        <v/>
      </c>
      <c r="G256" s="7">
        <f>IF(OR(E256="",F256=""),"",E256-F256)</f>
        <v/>
      </c>
      <c r="H256" s="7" t="n"/>
      <c r="I256">
        <f>IF(G256="","",IF(G256&lt;0,"VENCIDO",IF(G256&lt;=IF(H256="",0,H256),"PERTO","OK")))</f>
        <v/>
      </c>
    </row>
    <row r="257">
      <c r="C257" s="7" t="n"/>
      <c r="D257" s="7" t="n"/>
      <c r="E257" s="7">
        <f>IF(OR(C257="",D257=""),"",D257+C257)</f>
        <v/>
      </c>
      <c r="F257" s="7">
        <f>IF(A257="","",IFERROR(INDEX(Frota!$C$2:$C$101,MATCH(A257,Frota!$A$2:$A$101,0)),""))</f>
        <v/>
      </c>
      <c r="G257" s="7">
        <f>IF(OR(E257="",F257=""),"",E257-F257)</f>
        <v/>
      </c>
      <c r="H257" s="7" t="n"/>
      <c r="I257">
        <f>IF(G257="","",IF(G257&lt;0,"VENCIDO",IF(G257&lt;=IF(H257="",0,H257),"PERTO","OK")))</f>
        <v/>
      </c>
    </row>
    <row r="258">
      <c r="C258" s="7" t="n"/>
      <c r="D258" s="7" t="n"/>
      <c r="E258" s="7">
        <f>IF(OR(C258="",D258=""),"",D258+C258)</f>
        <v/>
      </c>
      <c r="F258" s="7">
        <f>IF(A258="","",IFERROR(INDEX(Frota!$C$2:$C$101,MATCH(A258,Frota!$A$2:$A$101,0)),""))</f>
        <v/>
      </c>
      <c r="G258" s="7">
        <f>IF(OR(E258="",F258=""),"",E258-F258)</f>
        <v/>
      </c>
      <c r="H258" s="7" t="n"/>
      <c r="I258">
        <f>IF(G258="","",IF(G258&lt;0,"VENCIDO",IF(G258&lt;=IF(H258="",0,H258),"PERTO","OK")))</f>
        <v/>
      </c>
    </row>
    <row r="259">
      <c r="C259" s="7" t="n"/>
      <c r="D259" s="7" t="n"/>
      <c r="E259" s="7">
        <f>IF(OR(C259="",D259=""),"",D259+C259)</f>
        <v/>
      </c>
      <c r="F259" s="7">
        <f>IF(A259="","",IFERROR(INDEX(Frota!$C$2:$C$101,MATCH(A259,Frota!$A$2:$A$101,0)),""))</f>
        <v/>
      </c>
      <c r="G259" s="7">
        <f>IF(OR(E259="",F259=""),"",E259-F259)</f>
        <v/>
      </c>
      <c r="H259" s="7" t="n"/>
      <c r="I259">
        <f>IF(G259="","",IF(G259&lt;0,"VENCIDO",IF(G259&lt;=IF(H259="",0,H259),"PERTO","OK")))</f>
        <v/>
      </c>
    </row>
    <row r="260">
      <c r="C260" s="7" t="n"/>
      <c r="D260" s="7" t="n"/>
      <c r="E260" s="7">
        <f>IF(OR(C260="",D260=""),"",D260+C260)</f>
        <v/>
      </c>
      <c r="F260" s="7">
        <f>IF(A260="","",IFERROR(INDEX(Frota!$C$2:$C$101,MATCH(A260,Frota!$A$2:$A$101,0)),""))</f>
        <v/>
      </c>
      <c r="G260" s="7">
        <f>IF(OR(E260="",F260=""),"",E260-F260)</f>
        <v/>
      </c>
      <c r="H260" s="7" t="n"/>
      <c r="I260">
        <f>IF(G260="","",IF(G260&lt;0,"VENCIDO",IF(G260&lt;=IF(H260="",0,H260),"PERTO","OK")))</f>
        <v/>
      </c>
    </row>
    <row r="261">
      <c r="C261" s="7" t="n"/>
      <c r="D261" s="7" t="n"/>
      <c r="E261" s="7">
        <f>IF(OR(C261="",D261=""),"",D261+C261)</f>
        <v/>
      </c>
      <c r="F261" s="7">
        <f>IF(A261="","",IFERROR(INDEX(Frota!$C$2:$C$101,MATCH(A261,Frota!$A$2:$A$101,0)),""))</f>
        <v/>
      </c>
      <c r="G261" s="7">
        <f>IF(OR(E261="",F261=""),"",E261-F261)</f>
        <v/>
      </c>
      <c r="H261" s="7" t="n"/>
      <c r="I261">
        <f>IF(G261="","",IF(G261&lt;0,"VENCIDO",IF(G261&lt;=IF(H261="",0,H261),"PERTO","OK")))</f>
        <v/>
      </c>
    </row>
    <row r="262">
      <c r="C262" s="7" t="n"/>
      <c r="D262" s="7" t="n"/>
      <c r="E262" s="7">
        <f>IF(OR(C262="",D262=""),"",D262+C262)</f>
        <v/>
      </c>
      <c r="F262" s="7">
        <f>IF(A262="","",IFERROR(INDEX(Frota!$C$2:$C$101,MATCH(A262,Frota!$A$2:$A$101,0)),""))</f>
        <v/>
      </c>
      <c r="G262" s="7">
        <f>IF(OR(E262="",F262=""),"",E262-F262)</f>
        <v/>
      </c>
      <c r="H262" s="7" t="n"/>
      <c r="I262">
        <f>IF(G262="","",IF(G262&lt;0,"VENCIDO",IF(G262&lt;=IF(H262="",0,H262),"PERTO","OK")))</f>
        <v/>
      </c>
    </row>
    <row r="263">
      <c r="C263" s="7" t="n"/>
      <c r="D263" s="7" t="n"/>
      <c r="E263" s="7">
        <f>IF(OR(C263="",D263=""),"",D263+C263)</f>
        <v/>
      </c>
      <c r="F263" s="7">
        <f>IF(A263="","",IFERROR(INDEX(Frota!$C$2:$C$101,MATCH(A263,Frota!$A$2:$A$101,0)),""))</f>
        <v/>
      </c>
      <c r="G263" s="7">
        <f>IF(OR(E263="",F263=""),"",E263-F263)</f>
        <v/>
      </c>
      <c r="H263" s="7" t="n"/>
      <c r="I263">
        <f>IF(G263="","",IF(G263&lt;0,"VENCIDO",IF(G263&lt;=IF(H263="",0,H263),"PERTO","OK")))</f>
        <v/>
      </c>
    </row>
    <row r="264">
      <c r="C264" s="7" t="n"/>
      <c r="D264" s="7" t="n"/>
      <c r="E264" s="7">
        <f>IF(OR(C264="",D264=""),"",D264+C264)</f>
        <v/>
      </c>
      <c r="F264" s="7">
        <f>IF(A264="","",IFERROR(INDEX(Frota!$C$2:$C$101,MATCH(A264,Frota!$A$2:$A$101,0)),""))</f>
        <v/>
      </c>
      <c r="G264" s="7">
        <f>IF(OR(E264="",F264=""),"",E264-F264)</f>
        <v/>
      </c>
      <c r="H264" s="7" t="n"/>
      <c r="I264">
        <f>IF(G264="","",IF(G264&lt;0,"VENCIDO",IF(G264&lt;=IF(H264="",0,H264),"PERTO","OK")))</f>
        <v/>
      </c>
    </row>
    <row r="265">
      <c r="C265" s="7" t="n"/>
      <c r="D265" s="7" t="n"/>
      <c r="E265" s="7">
        <f>IF(OR(C265="",D265=""),"",D265+C265)</f>
        <v/>
      </c>
      <c r="F265" s="7">
        <f>IF(A265="","",IFERROR(INDEX(Frota!$C$2:$C$101,MATCH(A265,Frota!$A$2:$A$101,0)),""))</f>
        <v/>
      </c>
      <c r="G265" s="7">
        <f>IF(OR(E265="",F265=""),"",E265-F265)</f>
        <v/>
      </c>
      <c r="H265" s="7" t="n"/>
      <c r="I265">
        <f>IF(G265="","",IF(G265&lt;0,"VENCIDO",IF(G265&lt;=IF(H265="",0,H265),"PERTO","OK")))</f>
        <v/>
      </c>
    </row>
    <row r="266">
      <c r="C266" s="7" t="n"/>
      <c r="D266" s="7" t="n"/>
      <c r="E266" s="7">
        <f>IF(OR(C266="",D266=""),"",D266+C266)</f>
        <v/>
      </c>
      <c r="F266" s="7">
        <f>IF(A266="","",IFERROR(INDEX(Frota!$C$2:$C$101,MATCH(A266,Frota!$A$2:$A$101,0)),""))</f>
        <v/>
      </c>
      <c r="G266" s="7">
        <f>IF(OR(E266="",F266=""),"",E266-F266)</f>
        <v/>
      </c>
      <c r="H266" s="7" t="n"/>
      <c r="I266">
        <f>IF(G266="","",IF(G266&lt;0,"VENCIDO",IF(G266&lt;=IF(H266="",0,H266),"PERTO","OK")))</f>
        <v/>
      </c>
    </row>
    <row r="267">
      <c r="C267" s="7" t="n"/>
      <c r="D267" s="7" t="n"/>
      <c r="E267" s="7">
        <f>IF(OR(C267="",D267=""),"",D267+C267)</f>
        <v/>
      </c>
      <c r="F267" s="7">
        <f>IF(A267="","",IFERROR(INDEX(Frota!$C$2:$C$101,MATCH(A267,Frota!$A$2:$A$101,0)),""))</f>
        <v/>
      </c>
      <c r="G267" s="7">
        <f>IF(OR(E267="",F267=""),"",E267-F267)</f>
        <v/>
      </c>
      <c r="H267" s="7" t="n"/>
      <c r="I267">
        <f>IF(G267="","",IF(G267&lt;0,"VENCIDO",IF(G267&lt;=IF(H267="",0,H267),"PERTO","OK")))</f>
        <v/>
      </c>
    </row>
    <row r="268">
      <c r="C268" s="7" t="n"/>
      <c r="D268" s="7" t="n"/>
      <c r="E268" s="7">
        <f>IF(OR(C268="",D268=""),"",D268+C268)</f>
        <v/>
      </c>
      <c r="F268" s="7">
        <f>IF(A268="","",IFERROR(INDEX(Frota!$C$2:$C$101,MATCH(A268,Frota!$A$2:$A$101,0)),""))</f>
        <v/>
      </c>
      <c r="G268" s="7">
        <f>IF(OR(E268="",F268=""),"",E268-F268)</f>
        <v/>
      </c>
      <c r="H268" s="7" t="n"/>
      <c r="I268">
        <f>IF(G268="","",IF(G268&lt;0,"VENCIDO",IF(G268&lt;=IF(H268="",0,H268),"PERTO","OK")))</f>
        <v/>
      </c>
    </row>
    <row r="269">
      <c r="C269" s="7" t="n"/>
      <c r="D269" s="7" t="n"/>
      <c r="E269" s="7">
        <f>IF(OR(C269="",D269=""),"",D269+C269)</f>
        <v/>
      </c>
      <c r="F269" s="7">
        <f>IF(A269="","",IFERROR(INDEX(Frota!$C$2:$C$101,MATCH(A269,Frota!$A$2:$A$101,0)),""))</f>
        <v/>
      </c>
      <c r="G269" s="7">
        <f>IF(OR(E269="",F269=""),"",E269-F269)</f>
        <v/>
      </c>
      <c r="H269" s="7" t="n"/>
      <c r="I269">
        <f>IF(G269="","",IF(G269&lt;0,"VENCIDO",IF(G269&lt;=IF(H269="",0,H269),"PERTO","OK")))</f>
        <v/>
      </c>
    </row>
    <row r="270">
      <c r="C270" s="7" t="n"/>
      <c r="D270" s="7" t="n"/>
      <c r="E270" s="7">
        <f>IF(OR(C270="",D270=""),"",D270+C270)</f>
        <v/>
      </c>
      <c r="F270" s="7">
        <f>IF(A270="","",IFERROR(INDEX(Frota!$C$2:$C$101,MATCH(A270,Frota!$A$2:$A$101,0)),""))</f>
        <v/>
      </c>
      <c r="G270" s="7">
        <f>IF(OR(E270="",F270=""),"",E270-F270)</f>
        <v/>
      </c>
      <c r="H270" s="7" t="n"/>
      <c r="I270">
        <f>IF(G270="","",IF(G270&lt;0,"VENCIDO",IF(G270&lt;=IF(H270="",0,H270),"PERTO","OK")))</f>
        <v/>
      </c>
    </row>
    <row r="271">
      <c r="C271" s="7" t="n"/>
      <c r="D271" s="7" t="n"/>
      <c r="E271" s="7">
        <f>IF(OR(C271="",D271=""),"",D271+C271)</f>
        <v/>
      </c>
      <c r="F271" s="7">
        <f>IF(A271="","",IFERROR(INDEX(Frota!$C$2:$C$101,MATCH(A271,Frota!$A$2:$A$101,0)),""))</f>
        <v/>
      </c>
      <c r="G271" s="7">
        <f>IF(OR(E271="",F271=""),"",E271-F271)</f>
        <v/>
      </c>
      <c r="H271" s="7" t="n"/>
      <c r="I271">
        <f>IF(G271="","",IF(G271&lt;0,"VENCIDO",IF(G271&lt;=IF(H271="",0,H271),"PERTO","OK")))</f>
        <v/>
      </c>
    </row>
    <row r="272">
      <c r="C272" s="7" t="n"/>
      <c r="D272" s="7" t="n"/>
      <c r="E272" s="7">
        <f>IF(OR(C272="",D272=""),"",D272+C272)</f>
        <v/>
      </c>
      <c r="F272" s="7">
        <f>IF(A272="","",IFERROR(INDEX(Frota!$C$2:$C$101,MATCH(A272,Frota!$A$2:$A$101,0)),""))</f>
        <v/>
      </c>
      <c r="G272" s="7">
        <f>IF(OR(E272="",F272=""),"",E272-F272)</f>
        <v/>
      </c>
      <c r="H272" s="7" t="n"/>
      <c r="I272">
        <f>IF(G272="","",IF(G272&lt;0,"VENCIDO",IF(G272&lt;=IF(H272="",0,H272),"PERTO","OK")))</f>
        <v/>
      </c>
    </row>
    <row r="273">
      <c r="C273" s="7" t="n"/>
      <c r="D273" s="7" t="n"/>
      <c r="E273" s="7">
        <f>IF(OR(C273="",D273=""),"",D273+C273)</f>
        <v/>
      </c>
      <c r="F273" s="7">
        <f>IF(A273="","",IFERROR(INDEX(Frota!$C$2:$C$101,MATCH(A273,Frota!$A$2:$A$101,0)),""))</f>
        <v/>
      </c>
      <c r="G273" s="7">
        <f>IF(OR(E273="",F273=""),"",E273-F273)</f>
        <v/>
      </c>
      <c r="H273" s="7" t="n"/>
      <c r="I273">
        <f>IF(G273="","",IF(G273&lt;0,"VENCIDO",IF(G273&lt;=IF(H273="",0,H273),"PERTO","OK")))</f>
        <v/>
      </c>
    </row>
    <row r="274">
      <c r="C274" s="7" t="n"/>
      <c r="D274" s="7" t="n"/>
      <c r="E274" s="7">
        <f>IF(OR(C274="",D274=""),"",D274+C274)</f>
        <v/>
      </c>
      <c r="F274" s="7">
        <f>IF(A274="","",IFERROR(INDEX(Frota!$C$2:$C$101,MATCH(A274,Frota!$A$2:$A$101,0)),""))</f>
        <v/>
      </c>
      <c r="G274" s="7">
        <f>IF(OR(E274="",F274=""),"",E274-F274)</f>
        <v/>
      </c>
      <c r="H274" s="7" t="n"/>
      <c r="I274">
        <f>IF(G274="","",IF(G274&lt;0,"VENCIDO",IF(G274&lt;=IF(H274="",0,H274),"PERTO","OK")))</f>
        <v/>
      </c>
    </row>
    <row r="275">
      <c r="C275" s="7" t="n"/>
      <c r="D275" s="7" t="n"/>
      <c r="E275" s="7">
        <f>IF(OR(C275="",D275=""),"",D275+C275)</f>
        <v/>
      </c>
      <c r="F275" s="7">
        <f>IF(A275="","",IFERROR(INDEX(Frota!$C$2:$C$101,MATCH(A275,Frota!$A$2:$A$101,0)),""))</f>
        <v/>
      </c>
      <c r="G275" s="7">
        <f>IF(OR(E275="",F275=""),"",E275-F275)</f>
        <v/>
      </c>
      <c r="H275" s="7" t="n"/>
      <c r="I275">
        <f>IF(G275="","",IF(G275&lt;0,"VENCIDO",IF(G275&lt;=IF(H275="",0,H275),"PERTO","OK")))</f>
        <v/>
      </c>
    </row>
    <row r="276">
      <c r="C276" s="7" t="n"/>
      <c r="D276" s="7" t="n"/>
      <c r="E276" s="7">
        <f>IF(OR(C276="",D276=""),"",D276+C276)</f>
        <v/>
      </c>
      <c r="F276" s="7">
        <f>IF(A276="","",IFERROR(INDEX(Frota!$C$2:$C$101,MATCH(A276,Frota!$A$2:$A$101,0)),""))</f>
        <v/>
      </c>
      <c r="G276" s="7">
        <f>IF(OR(E276="",F276=""),"",E276-F276)</f>
        <v/>
      </c>
      <c r="H276" s="7" t="n"/>
      <c r="I276">
        <f>IF(G276="","",IF(G276&lt;0,"VENCIDO",IF(G276&lt;=IF(H276="",0,H276),"PERTO","OK")))</f>
        <v/>
      </c>
    </row>
    <row r="277">
      <c r="C277" s="7" t="n"/>
      <c r="D277" s="7" t="n"/>
      <c r="E277" s="7">
        <f>IF(OR(C277="",D277=""),"",D277+C277)</f>
        <v/>
      </c>
      <c r="F277" s="7">
        <f>IF(A277="","",IFERROR(INDEX(Frota!$C$2:$C$101,MATCH(A277,Frota!$A$2:$A$101,0)),""))</f>
        <v/>
      </c>
      <c r="G277" s="7">
        <f>IF(OR(E277="",F277=""),"",E277-F277)</f>
        <v/>
      </c>
      <c r="H277" s="7" t="n"/>
      <c r="I277">
        <f>IF(G277="","",IF(G277&lt;0,"VENCIDO",IF(G277&lt;=IF(H277="",0,H277),"PERTO","OK")))</f>
        <v/>
      </c>
    </row>
    <row r="278">
      <c r="C278" s="7" t="n"/>
      <c r="D278" s="7" t="n"/>
      <c r="E278" s="7">
        <f>IF(OR(C278="",D278=""),"",D278+C278)</f>
        <v/>
      </c>
      <c r="F278" s="7">
        <f>IF(A278="","",IFERROR(INDEX(Frota!$C$2:$C$101,MATCH(A278,Frota!$A$2:$A$101,0)),""))</f>
        <v/>
      </c>
      <c r="G278" s="7">
        <f>IF(OR(E278="",F278=""),"",E278-F278)</f>
        <v/>
      </c>
      <c r="H278" s="7" t="n"/>
      <c r="I278">
        <f>IF(G278="","",IF(G278&lt;0,"VENCIDO",IF(G278&lt;=IF(H278="",0,H278),"PERTO","OK")))</f>
        <v/>
      </c>
    </row>
    <row r="279">
      <c r="C279" s="7" t="n"/>
      <c r="D279" s="7" t="n"/>
      <c r="E279" s="7">
        <f>IF(OR(C279="",D279=""),"",D279+C279)</f>
        <v/>
      </c>
      <c r="F279" s="7">
        <f>IF(A279="","",IFERROR(INDEX(Frota!$C$2:$C$101,MATCH(A279,Frota!$A$2:$A$101,0)),""))</f>
        <v/>
      </c>
      <c r="G279" s="7">
        <f>IF(OR(E279="",F279=""),"",E279-F279)</f>
        <v/>
      </c>
      <c r="H279" s="7" t="n"/>
      <c r="I279">
        <f>IF(G279="","",IF(G279&lt;0,"VENCIDO",IF(G279&lt;=IF(H279="",0,H279),"PERTO","OK")))</f>
        <v/>
      </c>
    </row>
    <row r="280">
      <c r="C280" s="7" t="n"/>
      <c r="D280" s="7" t="n"/>
      <c r="E280" s="7">
        <f>IF(OR(C280="",D280=""),"",D280+C280)</f>
        <v/>
      </c>
      <c r="F280" s="7">
        <f>IF(A280="","",IFERROR(INDEX(Frota!$C$2:$C$101,MATCH(A280,Frota!$A$2:$A$101,0)),""))</f>
        <v/>
      </c>
      <c r="G280" s="7">
        <f>IF(OR(E280="",F280=""),"",E280-F280)</f>
        <v/>
      </c>
      <c r="H280" s="7" t="n"/>
      <c r="I280">
        <f>IF(G280="","",IF(G280&lt;0,"VENCIDO",IF(G280&lt;=IF(H280="",0,H280),"PERTO","OK")))</f>
        <v/>
      </c>
    </row>
    <row r="281">
      <c r="C281" s="7" t="n"/>
      <c r="D281" s="7" t="n"/>
      <c r="E281" s="7">
        <f>IF(OR(C281="",D281=""),"",D281+C281)</f>
        <v/>
      </c>
      <c r="F281" s="7">
        <f>IF(A281="","",IFERROR(INDEX(Frota!$C$2:$C$101,MATCH(A281,Frota!$A$2:$A$101,0)),""))</f>
        <v/>
      </c>
      <c r="G281" s="7">
        <f>IF(OR(E281="",F281=""),"",E281-F281)</f>
        <v/>
      </c>
      <c r="H281" s="7" t="n"/>
      <c r="I281">
        <f>IF(G281="","",IF(G281&lt;0,"VENCIDO",IF(G281&lt;=IF(H281="",0,H281),"PERTO","OK")))</f>
        <v/>
      </c>
    </row>
    <row r="282">
      <c r="C282" s="7" t="n"/>
      <c r="D282" s="7" t="n"/>
      <c r="E282" s="7">
        <f>IF(OR(C282="",D282=""),"",D282+C282)</f>
        <v/>
      </c>
      <c r="F282" s="7">
        <f>IF(A282="","",IFERROR(INDEX(Frota!$C$2:$C$101,MATCH(A282,Frota!$A$2:$A$101,0)),""))</f>
        <v/>
      </c>
      <c r="G282" s="7">
        <f>IF(OR(E282="",F282=""),"",E282-F282)</f>
        <v/>
      </c>
      <c r="H282" s="7" t="n"/>
      <c r="I282">
        <f>IF(G282="","",IF(G282&lt;0,"VENCIDO",IF(G282&lt;=IF(H282="",0,H282),"PERTO","OK")))</f>
        <v/>
      </c>
    </row>
    <row r="283">
      <c r="C283" s="7" t="n"/>
      <c r="D283" s="7" t="n"/>
      <c r="E283" s="7">
        <f>IF(OR(C283="",D283=""),"",D283+C283)</f>
        <v/>
      </c>
      <c r="F283" s="7">
        <f>IF(A283="","",IFERROR(INDEX(Frota!$C$2:$C$101,MATCH(A283,Frota!$A$2:$A$101,0)),""))</f>
        <v/>
      </c>
      <c r="G283" s="7">
        <f>IF(OR(E283="",F283=""),"",E283-F283)</f>
        <v/>
      </c>
      <c r="H283" s="7" t="n"/>
      <c r="I283">
        <f>IF(G283="","",IF(G283&lt;0,"VENCIDO",IF(G283&lt;=IF(H283="",0,H283),"PERTO","OK")))</f>
        <v/>
      </c>
    </row>
    <row r="284">
      <c r="C284" s="7" t="n"/>
      <c r="D284" s="7" t="n"/>
      <c r="E284" s="7">
        <f>IF(OR(C284="",D284=""),"",D284+C284)</f>
        <v/>
      </c>
      <c r="F284" s="7">
        <f>IF(A284="","",IFERROR(INDEX(Frota!$C$2:$C$101,MATCH(A284,Frota!$A$2:$A$101,0)),""))</f>
        <v/>
      </c>
      <c r="G284" s="7">
        <f>IF(OR(E284="",F284=""),"",E284-F284)</f>
        <v/>
      </c>
      <c r="H284" s="7" t="n"/>
      <c r="I284">
        <f>IF(G284="","",IF(G284&lt;0,"VENCIDO",IF(G284&lt;=IF(H284="",0,H284),"PERTO","OK")))</f>
        <v/>
      </c>
    </row>
    <row r="285">
      <c r="C285" s="7" t="n"/>
      <c r="D285" s="7" t="n"/>
      <c r="E285" s="7">
        <f>IF(OR(C285="",D285=""),"",D285+C285)</f>
        <v/>
      </c>
      <c r="F285" s="7">
        <f>IF(A285="","",IFERROR(INDEX(Frota!$C$2:$C$101,MATCH(A285,Frota!$A$2:$A$101,0)),""))</f>
        <v/>
      </c>
      <c r="G285" s="7">
        <f>IF(OR(E285="",F285=""),"",E285-F285)</f>
        <v/>
      </c>
      <c r="H285" s="7" t="n"/>
      <c r="I285">
        <f>IF(G285="","",IF(G285&lt;0,"VENCIDO",IF(G285&lt;=IF(H285="",0,H285),"PERTO","OK")))</f>
        <v/>
      </c>
    </row>
    <row r="286">
      <c r="C286" s="7" t="n"/>
      <c r="D286" s="7" t="n"/>
      <c r="E286" s="7">
        <f>IF(OR(C286="",D286=""),"",D286+C286)</f>
        <v/>
      </c>
      <c r="F286" s="7">
        <f>IF(A286="","",IFERROR(INDEX(Frota!$C$2:$C$101,MATCH(A286,Frota!$A$2:$A$101,0)),""))</f>
        <v/>
      </c>
      <c r="G286" s="7">
        <f>IF(OR(E286="",F286=""),"",E286-F286)</f>
        <v/>
      </c>
      <c r="H286" s="7" t="n"/>
      <c r="I286">
        <f>IF(G286="","",IF(G286&lt;0,"VENCIDO",IF(G286&lt;=IF(H286="",0,H286),"PERTO","OK")))</f>
        <v/>
      </c>
    </row>
    <row r="287">
      <c r="C287" s="7" t="n"/>
      <c r="D287" s="7" t="n"/>
      <c r="E287" s="7">
        <f>IF(OR(C287="",D287=""),"",D287+C287)</f>
        <v/>
      </c>
      <c r="F287" s="7">
        <f>IF(A287="","",IFERROR(INDEX(Frota!$C$2:$C$101,MATCH(A287,Frota!$A$2:$A$101,0)),""))</f>
        <v/>
      </c>
      <c r="G287" s="7">
        <f>IF(OR(E287="",F287=""),"",E287-F287)</f>
        <v/>
      </c>
      <c r="H287" s="7" t="n"/>
      <c r="I287">
        <f>IF(G287="","",IF(G287&lt;0,"VENCIDO",IF(G287&lt;=IF(H287="",0,H287),"PERTO","OK")))</f>
        <v/>
      </c>
    </row>
    <row r="288">
      <c r="C288" s="7" t="n"/>
      <c r="D288" s="7" t="n"/>
      <c r="E288" s="7">
        <f>IF(OR(C288="",D288=""),"",D288+C288)</f>
        <v/>
      </c>
      <c r="F288" s="7">
        <f>IF(A288="","",IFERROR(INDEX(Frota!$C$2:$C$101,MATCH(A288,Frota!$A$2:$A$101,0)),""))</f>
        <v/>
      </c>
      <c r="G288" s="7">
        <f>IF(OR(E288="",F288=""),"",E288-F288)</f>
        <v/>
      </c>
      <c r="H288" s="7" t="n"/>
      <c r="I288">
        <f>IF(G288="","",IF(G288&lt;0,"VENCIDO",IF(G288&lt;=IF(H288="",0,H288),"PERTO","OK")))</f>
        <v/>
      </c>
    </row>
    <row r="289">
      <c r="C289" s="7" t="n"/>
      <c r="D289" s="7" t="n"/>
      <c r="E289" s="7">
        <f>IF(OR(C289="",D289=""),"",D289+C289)</f>
        <v/>
      </c>
      <c r="F289" s="7">
        <f>IF(A289="","",IFERROR(INDEX(Frota!$C$2:$C$101,MATCH(A289,Frota!$A$2:$A$101,0)),""))</f>
        <v/>
      </c>
      <c r="G289" s="7">
        <f>IF(OR(E289="",F289=""),"",E289-F289)</f>
        <v/>
      </c>
      <c r="H289" s="7" t="n"/>
      <c r="I289">
        <f>IF(G289="","",IF(G289&lt;0,"VENCIDO",IF(G289&lt;=IF(H289="",0,H289),"PERTO","OK")))</f>
        <v/>
      </c>
    </row>
    <row r="290">
      <c r="C290" s="7" t="n"/>
      <c r="D290" s="7" t="n"/>
      <c r="E290" s="7">
        <f>IF(OR(C290="",D290=""),"",D290+C290)</f>
        <v/>
      </c>
      <c r="F290" s="7">
        <f>IF(A290="","",IFERROR(INDEX(Frota!$C$2:$C$101,MATCH(A290,Frota!$A$2:$A$101,0)),""))</f>
        <v/>
      </c>
      <c r="G290" s="7">
        <f>IF(OR(E290="",F290=""),"",E290-F290)</f>
        <v/>
      </c>
      <c r="H290" s="7" t="n"/>
      <c r="I290">
        <f>IF(G290="","",IF(G290&lt;0,"VENCIDO",IF(G290&lt;=IF(H290="",0,H290),"PERTO","OK")))</f>
        <v/>
      </c>
    </row>
    <row r="291">
      <c r="C291" s="7" t="n"/>
      <c r="D291" s="7" t="n"/>
      <c r="E291" s="7">
        <f>IF(OR(C291="",D291=""),"",D291+C291)</f>
        <v/>
      </c>
      <c r="F291" s="7">
        <f>IF(A291="","",IFERROR(INDEX(Frota!$C$2:$C$101,MATCH(A291,Frota!$A$2:$A$101,0)),""))</f>
        <v/>
      </c>
      <c r="G291" s="7">
        <f>IF(OR(E291="",F291=""),"",E291-F291)</f>
        <v/>
      </c>
      <c r="H291" s="7" t="n"/>
      <c r="I291">
        <f>IF(G291="","",IF(G291&lt;0,"VENCIDO",IF(G291&lt;=IF(H291="",0,H291),"PERTO","OK")))</f>
        <v/>
      </c>
    </row>
    <row r="292">
      <c r="C292" s="7" t="n"/>
      <c r="D292" s="7" t="n"/>
      <c r="E292" s="7">
        <f>IF(OR(C292="",D292=""),"",D292+C292)</f>
        <v/>
      </c>
      <c r="F292" s="7">
        <f>IF(A292="","",IFERROR(INDEX(Frota!$C$2:$C$101,MATCH(A292,Frota!$A$2:$A$101,0)),""))</f>
        <v/>
      </c>
      <c r="G292" s="7">
        <f>IF(OR(E292="",F292=""),"",E292-F292)</f>
        <v/>
      </c>
      <c r="H292" s="7" t="n"/>
      <c r="I292">
        <f>IF(G292="","",IF(G292&lt;0,"VENCIDO",IF(G292&lt;=IF(H292="",0,H292),"PERTO","OK")))</f>
        <v/>
      </c>
    </row>
    <row r="293">
      <c r="C293" s="7" t="n"/>
      <c r="D293" s="7" t="n"/>
      <c r="E293" s="7">
        <f>IF(OR(C293="",D293=""),"",D293+C293)</f>
        <v/>
      </c>
      <c r="F293" s="7">
        <f>IF(A293="","",IFERROR(INDEX(Frota!$C$2:$C$101,MATCH(A293,Frota!$A$2:$A$101,0)),""))</f>
        <v/>
      </c>
      <c r="G293" s="7">
        <f>IF(OR(E293="",F293=""),"",E293-F293)</f>
        <v/>
      </c>
      <c r="H293" s="7" t="n"/>
      <c r="I293">
        <f>IF(G293="","",IF(G293&lt;0,"VENCIDO",IF(G293&lt;=IF(H293="",0,H293),"PERTO","OK")))</f>
        <v/>
      </c>
    </row>
    <row r="294">
      <c r="C294" s="7" t="n"/>
      <c r="D294" s="7" t="n"/>
      <c r="E294" s="7">
        <f>IF(OR(C294="",D294=""),"",D294+C294)</f>
        <v/>
      </c>
      <c r="F294" s="7">
        <f>IF(A294="","",IFERROR(INDEX(Frota!$C$2:$C$101,MATCH(A294,Frota!$A$2:$A$101,0)),""))</f>
        <v/>
      </c>
      <c r="G294" s="7">
        <f>IF(OR(E294="",F294=""),"",E294-F294)</f>
        <v/>
      </c>
      <c r="H294" s="7" t="n"/>
      <c r="I294">
        <f>IF(G294="","",IF(G294&lt;0,"VENCIDO",IF(G294&lt;=IF(H294="",0,H294),"PERTO","OK")))</f>
        <v/>
      </c>
    </row>
    <row r="295">
      <c r="C295" s="7" t="n"/>
      <c r="D295" s="7" t="n"/>
      <c r="E295" s="7">
        <f>IF(OR(C295="",D295=""),"",D295+C295)</f>
        <v/>
      </c>
      <c r="F295" s="7">
        <f>IF(A295="","",IFERROR(INDEX(Frota!$C$2:$C$101,MATCH(A295,Frota!$A$2:$A$101,0)),""))</f>
        <v/>
      </c>
      <c r="G295" s="7">
        <f>IF(OR(E295="",F295=""),"",E295-F295)</f>
        <v/>
      </c>
      <c r="H295" s="7" t="n"/>
      <c r="I295">
        <f>IF(G295="","",IF(G295&lt;0,"VENCIDO",IF(G295&lt;=IF(H295="",0,H295),"PERTO","OK")))</f>
        <v/>
      </c>
    </row>
    <row r="296">
      <c r="C296" s="7" t="n"/>
      <c r="D296" s="7" t="n"/>
      <c r="E296" s="7">
        <f>IF(OR(C296="",D296=""),"",D296+C296)</f>
        <v/>
      </c>
      <c r="F296" s="7">
        <f>IF(A296="","",IFERROR(INDEX(Frota!$C$2:$C$101,MATCH(A296,Frota!$A$2:$A$101,0)),""))</f>
        <v/>
      </c>
      <c r="G296" s="7">
        <f>IF(OR(E296="",F296=""),"",E296-F296)</f>
        <v/>
      </c>
      <c r="H296" s="7" t="n"/>
      <c r="I296">
        <f>IF(G296="","",IF(G296&lt;0,"VENCIDO",IF(G296&lt;=IF(H296="",0,H296),"PERTO","OK")))</f>
        <v/>
      </c>
    </row>
    <row r="297">
      <c r="C297" s="7" t="n"/>
      <c r="D297" s="7" t="n"/>
      <c r="E297" s="7">
        <f>IF(OR(C297="",D297=""),"",D297+C297)</f>
        <v/>
      </c>
      <c r="F297" s="7">
        <f>IF(A297="","",IFERROR(INDEX(Frota!$C$2:$C$101,MATCH(A297,Frota!$A$2:$A$101,0)),""))</f>
        <v/>
      </c>
      <c r="G297" s="7">
        <f>IF(OR(E297="",F297=""),"",E297-F297)</f>
        <v/>
      </c>
      <c r="H297" s="7" t="n"/>
      <c r="I297">
        <f>IF(G297="","",IF(G297&lt;0,"VENCIDO",IF(G297&lt;=IF(H297="",0,H297),"PERTO","OK")))</f>
        <v/>
      </c>
    </row>
    <row r="298">
      <c r="C298" s="7" t="n"/>
      <c r="D298" s="7" t="n"/>
      <c r="E298" s="7">
        <f>IF(OR(C298="",D298=""),"",D298+C298)</f>
        <v/>
      </c>
      <c r="F298" s="7">
        <f>IF(A298="","",IFERROR(INDEX(Frota!$C$2:$C$101,MATCH(A298,Frota!$A$2:$A$101,0)),""))</f>
        <v/>
      </c>
      <c r="G298" s="7">
        <f>IF(OR(E298="",F298=""),"",E298-F298)</f>
        <v/>
      </c>
      <c r="H298" s="7" t="n"/>
      <c r="I298">
        <f>IF(G298="","",IF(G298&lt;0,"VENCIDO",IF(G298&lt;=IF(H298="",0,H298),"PERTO","OK")))</f>
        <v/>
      </c>
    </row>
    <row r="299">
      <c r="C299" s="7" t="n"/>
      <c r="D299" s="7" t="n"/>
      <c r="E299" s="7">
        <f>IF(OR(C299="",D299=""),"",D299+C299)</f>
        <v/>
      </c>
      <c r="F299" s="7">
        <f>IF(A299="","",IFERROR(INDEX(Frota!$C$2:$C$101,MATCH(A299,Frota!$A$2:$A$101,0)),""))</f>
        <v/>
      </c>
      <c r="G299" s="7">
        <f>IF(OR(E299="",F299=""),"",E299-F299)</f>
        <v/>
      </c>
      <c r="H299" s="7" t="n"/>
      <c r="I299">
        <f>IF(G299="","",IF(G299&lt;0,"VENCIDO",IF(G299&lt;=IF(H299="",0,H299),"PERTO","OK")))</f>
        <v/>
      </c>
    </row>
    <row r="300">
      <c r="C300" s="7" t="n"/>
      <c r="D300" s="7" t="n"/>
      <c r="E300" s="7">
        <f>IF(OR(C300="",D300=""),"",D300+C300)</f>
        <v/>
      </c>
      <c r="F300" s="7">
        <f>IF(A300="","",IFERROR(INDEX(Frota!$C$2:$C$101,MATCH(A300,Frota!$A$2:$A$101,0)),""))</f>
        <v/>
      </c>
      <c r="G300" s="7">
        <f>IF(OR(E300="",F300=""),"",E300-F300)</f>
        <v/>
      </c>
      <c r="H300" s="7" t="n"/>
      <c r="I300">
        <f>IF(G300="","",IF(G300&lt;0,"VENCIDO",IF(G300&lt;=IF(H300="",0,H300),"PERTO","OK")))</f>
        <v/>
      </c>
    </row>
    <row r="302">
      <c r="A302" s="9" t="inlineStr">
        <is>
          <t>Km atual vem da aba FROTA pela placa. Situação: VENCIDO já passou; PERTO falta menos que o aviso.</t>
        </is>
      </c>
    </row>
  </sheetData>
  <conditionalFormatting sqref="I2:I300">
    <cfRule type="expression" priority="1" dxfId="0">
      <formula>$I2="VENCIDO"</formula>
    </cfRule>
    <cfRule type="expression" priority="2" dxfId="1">
      <formula>$I2="PERTO"</formula>
    </cfRule>
    <cfRule type="expression" priority="3" dxfId="2">
      <formula>$I2="OK"</formula>
    </cfRule>
  </conditionalFormatting>
  <dataValidations count="1">
    <dataValidation sqref="C2:D300 H2:H300" showDropDown="0" showInputMessage="0" showErrorMessage="0" allowBlank="1" errorTitle="Km" error="Use só números inteiros de km, sem ponto." type="whole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28" customWidth="1" min="4" max="4"/>
    <col width="22" customWidth="1" min="5" max="5"/>
    <col width="13" customWidth="1" min="6" max="6"/>
    <col width="22" customWidth="1" min="7" max="7"/>
    <col width="16" customWidth="1" min="8" max="8"/>
  </cols>
  <sheetData>
    <row r="1" ht="34" customHeight="1">
      <c r="A1" s="6" t="inlineStr">
        <is>
          <t>Data</t>
        </is>
      </c>
      <c r="B1" s="6" t="inlineStr">
        <is>
          <t>Placa</t>
        </is>
      </c>
      <c r="C1" s="6" t="inlineStr">
        <is>
          <t>Km do painel</t>
        </is>
      </c>
      <c r="D1" s="6" t="inlineStr">
        <is>
          <t>Item / serviço</t>
        </is>
      </c>
      <c r="E1" s="6" t="inlineStr">
        <is>
          <t>Peça / marca</t>
        </is>
      </c>
      <c r="F1" s="6" t="inlineStr">
        <is>
          <t>Valor (R$)</t>
        </is>
      </c>
      <c r="G1" s="6" t="inlineStr">
        <is>
          <t>Oficina</t>
        </is>
      </c>
      <c r="H1" s="6" t="inlineStr">
        <is>
          <t>Nota fiscal</t>
        </is>
      </c>
    </row>
    <row r="2">
      <c r="A2" s="8">
        <f>DATE(2026,9,1)</f>
        <v/>
      </c>
      <c r="B2" t="inlineStr">
        <is>
          <t>ABC1D23</t>
        </is>
      </c>
      <c r="C2" s="7" t="n">
        <v>450000</v>
      </c>
      <c r="D2" t="inlineStr">
        <is>
          <t>Troca de óleo do motor (exemplo)</t>
        </is>
      </c>
      <c r="E2" t="inlineStr"/>
      <c r="F2" s="10" t="n">
        <v>0</v>
      </c>
      <c r="G2" t="inlineStr"/>
      <c r="H2" t="inlineStr"/>
    </row>
    <row r="3">
      <c r="A3" s="8" t="n"/>
      <c r="C3" s="7" t="n"/>
      <c r="F3" s="10" t="n"/>
    </row>
    <row r="4">
      <c r="A4" s="8" t="n"/>
      <c r="C4" s="7" t="n"/>
      <c r="F4" s="10" t="n"/>
    </row>
    <row r="5">
      <c r="A5" s="8" t="n"/>
      <c r="C5" s="7" t="n"/>
      <c r="F5" s="10" t="n"/>
    </row>
    <row r="6">
      <c r="A6" s="8" t="n"/>
      <c r="C6" s="7" t="n"/>
      <c r="F6" s="10" t="n"/>
    </row>
    <row r="7">
      <c r="A7" s="8" t="n"/>
      <c r="C7" s="7" t="n"/>
      <c r="F7" s="10" t="n"/>
    </row>
    <row r="8">
      <c r="A8" s="8" t="n"/>
      <c r="C8" s="7" t="n"/>
      <c r="F8" s="10" t="n"/>
    </row>
    <row r="9">
      <c r="A9" s="8" t="n"/>
      <c r="C9" s="7" t="n"/>
      <c r="F9" s="10" t="n"/>
    </row>
    <row r="10">
      <c r="A10" s="8" t="n"/>
      <c r="C10" s="7" t="n"/>
      <c r="F10" s="10" t="n"/>
    </row>
    <row r="11">
      <c r="A11" s="8" t="n"/>
      <c r="C11" s="7" t="n"/>
      <c r="F11" s="10" t="n"/>
    </row>
    <row r="12">
      <c r="A12" s="8" t="n"/>
      <c r="C12" s="7" t="n"/>
      <c r="F12" s="10" t="n"/>
    </row>
    <row r="13">
      <c r="A13" s="8" t="n"/>
      <c r="C13" s="7" t="n"/>
      <c r="F13" s="10" t="n"/>
    </row>
    <row r="14">
      <c r="A14" s="8" t="n"/>
      <c r="C14" s="7" t="n"/>
      <c r="F14" s="10" t="n"/>
    </row>
    <row r="15">
      <c r="A15" s="8" t="n"/>
      <c r="C15" s="7" t="n"/>
      <c r="F15" s="10" t="n"/>
    </row>
    <row r="16">
      <c r="A16" s="8" t="n"/>
      <c r="C16" s="7" t="n"/>
      <c r="F16" s="10" t="n"/>
    </row>
    <row r="17">
      <c r="A17" s="8" t="n"/>
      <c r="C17" s="7" t="n"/>
      <c r="F17" s="10" t="n"/>
    </row>
    <row r="18">
      <c r="A18" s="8" t="n"/>
      <c r="C18" s="7" t="n"/>
      <c r="F18" s="10" t="n"/>
    </row>
    <row r="19">
      <c r="A19" s="8" t="n"/>
      <c r="C19" s="7" t="n"/>
      <c r="F19" s="10" t="n"/>
    </row>
    <row r="20">
      <c r="A20" s="8" t="n"/>
      <c r="C20" s="7" t="n"/>
      <c r="F20" s="10" t="n"/>
    </row>
    <row r="21">
      <c r="A21" s="8" t="n"/>
      <c r="C21" s="7" t="n"/>
      <c r="F21" s="10" t="n"/>
    </row>
    <row r="22">
      <c r="A22" s="8" t="n"/>
      <c r="C22" s="7" t="n"/>
      <c r="F22" s="10" t="n"/>
    </row>
    <row r="23">
      <c r="A23" s="8" t="n"/>
      <c r="C23" s="7" t="n"/>
      <c r="F23" s="10" t="n"/>
    </row>
    <row r="24">
      <c r="A24" s="8" t="n"/>
      <c r="C24" s="7" t="n"/>
      <c r="F24" s="10" t="n"/>
    </row>
    <row r="25">
      <c r="A25" s="8" t="n"/>
      <c r="C25" s="7" t="n"/>
      <c r="F25" s="10" t="n"/>
    </row>
    <row r="26">
      <c r="A26" s="8" t="n"/>
      <c r="C26" s="7" t="n"/>
      <c r="F26" s="10" t="n"/>
    </row>
    <row r="27">
      <c r="A27" s="8" t="n"/>
      <c r="C27" s="7" t="n"/>
      <c r="F27" s="10" t="n"/>
    </row>
    <row r="28">
      <c r="A28" s="8" t="n"/>
      <c r="C28" s="7" t="n"/>
      <c r="F28" s="10" t="n"/>
    </row>
    <row r="29">
      <c r="A29" s="8" t="n"/>
      <c r="C29" s="7" t="n"/>
      <c r="F29" s="10" t="n"/>
    </row>
    <row r="30">
      <c r="A30" s="8" t="n"/>
      <c r="C30" s="7" t="n"/>
      <c r="F30" s="10" t="n"/>
    </row>
    <row r="31">
      <c r="A31" s="8" t="n"/>
      <c r="C31" s="7" t="n"/>
      <c r="F31" s="10" t="n"/>
    </row>
    <row r="32">
      <c r="A32" s="8" t="n"/>
      <c r="C32" s="7" t="n"/>
      <c r="F32" s="10" t="n"/>
    </row>
    <row r="33">
      <c r="A33" s="8" t="n"/>
      <c r="C33" s="7" t="n"/>
      <c r="F33" s="10" t="n"/>
    </row>
    <row r="34">
      <c r="A34" s="8" t="n"/>
      <c r="C34" s="7" t="n"/>
      <c r="F34" s="10" t="n"/>
    </row>
    <row r="35">
      <c r="A35" s="8" t="n"/>
      <c r="C35" s="7" t="n"/>
      <c r="F35" s="10" t="n"/>
    </row>
    <row r="36">
      <c r="A36" s="8" t="n"/>
      <c r="C36" s="7" t="n"/>
      <c r="F36" s="10" t="n"/>
    </row>
    <row r="37">
      <c r="A37" s="8" t="n"/>
      <c r="C37" s="7" t="n"/>
      <c r="F37" s="10" t="n"/>
    </row>
    <row r="38">
      <c r="A38" s="8" t="n"/>
      <c r="C38" s="7" t="n"/>
      <c r="F38" s="10" t="n"/>
    </row>
    <row r="39">
      <c r="A39" s="8" t="n"/>
      <c r="C39" s="7" t="n"/>
      <c r="F39" s="10" t="n"/>
    </row>
    <row r="40">
      <c r="A40" s="8" t="n"/>
      <c r="C40" s="7" t="n"/>
      <c r="F40" s="10" t="n"/>
    </row>
    <row r="41">
      <c r="A41" s="8" t="n"/>
      <c r="C41" s="7" t="n"/>
      <c r="F41" s="10" t="n"/>
    </row>
    <row r="42">
      <c r="A42" s="8" t="n"/>
      <c r="C42" s="7" t="n"/>
      <c r="F42" s="10" t="n"/>
    </row>
    <row r="43">
      <c r="A43" s="8" t="n"/>
      <c r="C43" s="7" t="n"/>
      <c r="F43" s="10" t="n"/>
    </row>
    <row r="44">
      <c r="A44" s="8" t="n"/>
      <c r="C44" s="7" t="n"/>
      <c r="F44" s="10" t="n"/>
    </row>
    <row r="45">
      <c r="A45" s="8" t="n"/>
      <c r="C45" s="7" t="n"/>
      <c r="F45" s="10" t="n"/>
    </row>
    <row r="46">
      <c r="A46" s="8" t="n"/>
      <c r="C46" s="7" t="n"/>
      <c r="F46" s="10" t="n"/>
    </row>
    <row r="47">
      <c r="A47" s="8" t="n"/>
      <c r="C47" s="7" t="n"/>
      <c r="F47" s="10" t="n"/>
    </row>
    <row r="48">
      <c r="A48" s="8" t="n"/>
      <c r="C48" s="7" t="n"/>
      <c r="F48" s="10" t="n"/>
    </row>
    <row r="49">
      <c r="A49" s="8" t="n"/>
      <c r="C49" s="7" t="n"/>
      <c r="F49" s="10" t="n"/>
    </row>
    <row r="50">
      <c r="A50" s="8" t="n"/>
      <c r="C50" s="7" t="n"/>
      <c r="F50" s="10" t="n"/>
    </row>
    <row r="51">
      <c r="A51" s="8" t="n"/>
      <c r="C51" s="7" t="n"/>
      <c r="F51" s="10" t="n"/>
    </row>
    <row r="52">
      <c r="A52" s="8" t="n"/>
      <c r="C52" s="7" t="n"/>
      <c r="F52" s="10" t="n"/>
    </row>
    <row r="53">
      <c r="A53" s="8" t="n"/>
      <c r="C53" s="7" t="n"/>
      <c r="F53" s="10" t="n"/>
    </row>
    <row r="54">
      <c r="A54" s="8" t="n"/>
      <c r="C54" s="7" t="n"/>
      <c r="F54" s="10" t="n"/>
    </row>
    <row r="55">
      <c r="A55" s="8" t="n"/>
      <c r="C55" s="7" t="n"/>
      <c r="F55" s="10" t="n"/>
    </row>
    <row r="56">
      <c r="A56" s="8" t="n"/>
      <c r="C56" s="7" t="n"/>
      <c r="F56" s="10" t="n"/>
    </row>
    <row r="57">
      <c r="A57" s="8" t="n"/>
      <c r="C57" s="7" t="n"/>
      <c r="F57" s="10" t="n"/>
    </row>
    <row r="58">
      <c r="A58" s="8" t="n"/>
      <c r="C58" s="7" t="n"/>
      <c r="F58" s="10" t="n"/>
    </row>
    <row r="59">
      <c r="A59" s="8" t="n"/>
      <c r="C59" s="7" t="n"/>
      <c r="F59" s="10" t="n"/>
    </row>
    <row r="60">
      <c r="A60" s="8" t="n"/>
      <c r="C60" s="7" t="n"/>
      <c r="F60" s="10" t="n"/>
    </row>
    <row r="61">
      <c r="A61" s="8" t="n"/>
      <c r="C61" s="7" t="n"/>
      <c r="F61" s="10" t="n"/>
    </row>
    <row r="62">
      <c r="A62" s="8" t="n"/>
      <c r="C62" s="7" t="n"/>
      <c r="F62" s="10" t="n"/>
    </row>
    <row r="63">
      <c r="A63" s="8" t="n"/>
      <c r="C63" s="7" t="n"/>
      <c r="F63" s="10" t="n"/>
    </row>
    <row r="64">
      <c r="A64" s="8" t="n"/>
      <c r="C64" s="7" t="n"/>
      <c r="F64" s="10" t="n"/>
    </row>
    <row r="65">
      <c r="A65" s="8" t="n"/>
      <c r="C65" s="7" t="n"/>
      <c r="F65" s="10" t="n"/>
    </row>
    <row r="66">
      <c r="A66" s="8" t="n"/>
      <c r="C66" s="7" t="n"/>
      <c r="F66" s="10" t="n"/>
    </row>
    <row r="67">
      <c r="A67" s="8" t="n"/>
      <c r="C67" s="7" t="n"/>
      <c r="F67" s="10" t="n"/>
    </row>
    <row r="68">
      <c r="A68" s="8" t="n"/>
      <c r="C68" s="7" t="n"/>
      <c r="F68" s="10" t="n"/>
    </row>
    <row r="69">
      <c r="A69" s="8" t="n"/>
      <c r="C69" s="7" t="n"/>
      <c r="F69" s="10" t="n"/>
    </row>
    <row r="70">
      <c r="A70" s="8" t="n"/>
      <c r="C70" s="7" t="n"/>
      <c r="F70" s="10" t="n"/>
    </row>
    <row r="71">
      <c r="A71" s="8" t="n"/>
      <c r="C71" s="7" t="n"/>
      <c r="F71" s="10" t="n"/>
    </row>
    <row r="72">
      <c r="A72" s="8" t="n"/>
      <c r="C72" s="7" t="n"/>
      <c r="F72" s="10" t="n"/>
    </row>
    <row r="73">
      <c r="A73" s="8" t="n"/>
      <c r="C73" s="7" t="n"/>
      <c r="F73" s="10" t="n"/>
    </row>
    <row r="74">
      <c r="A74" s="8" t="n"/>
      <c r="C74" s="7" t="n"/>
      <c r="F74" s="10" t="n"/>
    </row>
    <row r="75">
      <c r="A75" s="8" t="n"/>
      <c r="C75" s="7" t="n"/>
      <c r="F75" s="10" t="n"/>
    </row>
    <row r="76">
      <c r="A76" s="8" t="n"/>
      <c r="C76" s="7" t="n"/>
      <c r="F76" s="10" t="n"/>
    </row>
    <row r="77">
      <c r="A77" s="8" t="n"/>
      <c r="C77" s="7" t="n"/>
      <c r="F77" s="10" t="n"/>
    </row>
    <row r="78">
      <c r="A78" s="8" t="n"/>
      <c r="C78" s="7" t="n"/>
      <c r="F78" s="10" t="n"/>
    </row>
    <row r="79">
      <c r="A79" s="8" t="n"/>
      <c r="C79" s="7" t="n"/>
      <c r="F79" s="10" t="n"/>
    </row>
    <row r="80">
      <c r="A80" s="8" t="n"/>
      <c r="C80" s="7" t="n"/>
      <c r="F80" s="10" t="n"/>
    </row>
    <row r="81">
      <c r="A81" s="8" t="n"/>
      <c r="C81" s="7" t="n"/>
      <c r="F81" s="10" t="n"/>
    </row>
    <row r="82">
      <c r="A82" s="8" t="n"/>
      <c r="C82" s="7" t="n"/>
      <c r="F82" s="10" t="n"/>
    </row>
    <row r="83">
      <c r="A83" s="8" t="n"/>
      <c r="C83" s="7" t="n"/>
      <c r="F83" s="10" t="n"/>
    </row>
    <row r="84">
      <c r="A84" s="8" t="n"/>
      <c r="C84" s="7" t="n"/>
      <c r="F84" s="10" t="n"/>
    </row>
    <row r="85">
      <c r="A85" s="8" t="n"/>
      <c r="C85" s="7" t="n"/>
      <c r="F85" s="10" t="n"/>
    </row>
    <row r="86">
      <c r="A86" s="8" t="n"/>
      <c r="C86" s="7" t="n"/>
      <c r="F86" s="10" t="n"/>
    </row>
    <row r="87">
      <c r="A87" s="8" t="n"/>
      <c r="C87" s="7" t="n"/>
      <c r="F87" s="10" t="n"/>
    </row>
    <row r="88">
      <c r="A88" s="8" t="n"/>
      <c r="C88" s="7" t="n"/>
      <c r="F88" s="10" t="n"/>
    </row>
    <row r="89">
      <c r="A89" s="8" t="n"/>
      <c r="C89" s="7" t="n"/>
      <c r="F89" s="10" t="n"/>
    </row>
    <row r="90">
      <c r="A90" s="8" t="n"/>
      <c r="C90" s="7" t="n"/>
      <c r="F90" s="10" t="n"/>
    </row>
    <row r="91">
      <c r="A91" s="8" t="n"/>
      <c r="C91" s="7" t="n"/>
      <c r="F91" s="10" t="n"/>
    </row>
    <row r="92">
      <c r="A92" s="8" t="n"/>
      <c r="C92" s="7" t="n"/>
      <c r="F92" s="10" t="n"/>
    </row>
    <row r="93">
      <c r="A93" s="8" t="n"/>
      <c r="C93" s="7" t="n"/>
      <c r="F93" s="10" t="n"/>
    </row>
    <row r="94">
      <c r="A94" s="8" t="n"/>
      <c r="C94" s="7" t="n"/>
      <c r="F94" s="10" t="n"/>
    </row>
    <row r="95">
      <c r="A95" s="8" t="n"/>
      <c r="C95" s="7" t="n"/>
      <c r="F95" s="10" t="n"/>
    </row>
    <row r="96">
      <c r="A96" s="8" t="n"/>
      <c r="C96" s="7" t="n"/>
      <c r="F96" s="10" t="n"/>
    </row>
    <row r="97">
      <c r="A97" s="8" t="n"/>
      <c r="C97" s="7" t="n"/>
      <c r="F97" s="10" t="n"/>
    </row>
    <row r="98">
      <c r="A98" s="8" t="n"/>
      <c r="C98" s="7" t="n"/>
      <c r="F98" s="10" t="n"/>
    </row>
    <row r="99">
      <c r="A99" s="8" t="n"/>
      <c r="C99" s="7" t="n"/>
      <c r="F99" s="10" t="n"/>
    </row>
    <row r="100">
      <c r="A100" s="8" t="n"/>
      <c r="C100" s="7" t="n"/>
      <c r="F100" s="10" t="n"/>
    </row>
    <row r="101">
      <c r="A101" s="8" t="n"/>
      <c r="C101" s="7" t="n"/>
      <c r="F101" s="10" t="n"/>
    </row>
    <row r="102">
      <c r="A102" s="8" t="n"/>
      <c r="C102" s="7" t="n"/>
      <c r="F102" s="10" t="n"/>
    </row>
    <row r="103">
      <c r="A103" s="8" t="n"/>
      <c r="C103" s="7" t="n"/>
      <c r="F103" s="10" t="n"/>
    </row>
    <row r="104">
      <c r="A104" s="8" t="n"/>
      <c r="C104" s="7" t="n"/>
      <c r="F104" s="10" t="n"/>
    </row>
    <row r="105">
      <c r="A105" s="8" t="n"/>
      <c r="C105" s="7" t="n"/>
      <c r="F105" s="10" t="n"/>
    </row>
    <row r="106">
      <c r="A106" s="8" t="n"/>
      <c r="C106" s="7" t="n"/>
      <c r="F106" s="10" t="n"/>
    </row>
    <row r="107">
      <c r="A107" s="8" t="n"/>
      <c r="C107" s="7" t="n"/>
      <c r="F107" s="10" t="n"/>
    </row>
    <row r="108">
      <c r="A108" s="8" t="n"/>
      <c r="C108" s="7" t="n"/>
      <c r="F108" s="10" t="n"/>
    </row>
    <row r="109">
      <c r="A109" s="8" t="n"/>
      <c r="C109" s="7" t="n"/>
      <c r="F109" s="10" t="n"/>
    </row>
    <row r="110">
      <c r="A110" s="8" t="n"/>
      <c r="C110" s="7" t="n"/>
      <c r="F110" s="10" t="n"/>
    </row>
    <row r="111">
      <c r="A111" s="8" t="n"/>
      <c r="C111" s="7" t="n"/>
      <c r="F111" s="10" t="n"/>
    </row>
    <row r="112">
      <c r="A112" s="8" t="n"/>
      <c r="C112" s="7" t="n"/>
      <c r="F112" s="10" t="n"/>
    </row>
    <row r="113">
      <c r="A113" s="8" t="n"/>
      <c r="C113" s="7" t="n"/>
      <c r="F113" s="10" t="n"/>
    </row>
    <row r="114">
      <c r="A114" s="8" t="n"/>
      <c r="C114" s="7" t="n"/>
      <c r="F114" s="10" t="n"/>
    </row>
    <row r="115">
      <c r="A115" s="8" t="n"/>
      <c r="C115" s="7" t="n"/>
      <c r="F115" s="10" t="n"/>
    </row>
    <row r="116">
      <c r="A116" s="8" t="n"/>
      <c r="C116" s="7" t="n"/>
      <c r="F116" s="10" t="n"/>
    </row>
    <row r="117">
      <c r="A117" s="8" t="n"/>
      <c r="C117" s="7" t="n"/>
      <c r="F117" s="10" t="n"/>
    </row>
    <row r="118">
      <c r="A118" s="8" t="n"/>
      <c r="C118" s="7" t="n"/>
      <c r="F118" s="10" t="n"/>
    </row>
    <row r="119">
      <c r="A119" s="8" t="n"/>
      <c r="C119" s="7" t="n"/>
      <c r="F119" s="10" t="n"/>
    </row>
    <row r="120">
      <c r="A120" s="8" t="n"/>
      <c r="C120" s="7" t="n"/>
      <c r="F120" s="10" t="n"/>
    </row>
    <row r="121">
      <c r="A121" s="8" t="n"/>
      <c r="C121" s="7" t="n"/>
      <c r="F121" s="10" t="n"/>
    </row>
    <row r="122">
      <c r="A122" s="8" t="n"/>
      <c r="C122" s="7" t="n"/>
      <c r="F122" s="10" t="n"/>
    </row>
    <row r="123">
      <c r="A123" s="8" t="n"/>
      <c r="C123" s="7" t="n"/>
      <c r="F123" s="10" t="n"/>
    </row>
    <row r="124">
      <c r="A124" s="8" t="n"/>
      <c r="C124" s="7" t="n"/>
      <c r="F124" s="10" t="n"/>
    </row>
    <row r="125">
      <c r="A125" s="8" t="n"/>
      <c r="C125" s="7" t="n"/>
      <c r="F125" s="10" t="n"/>
    </row>
    <row r="126">
      <c r="A126" s="8" t="n"/>
      <c r="C126" s="7" t="n"/>
      <c r="F126" s="10" t="n"/>
    </row>
    <row r="127">
      <c r="A127" s="8" t="n"/>
      <c r="C127" s="7" t="n"/>
      <c r="F127" s="10" t="n"/>
    </row>
    <row r="128">
      <c r="A128" s="8" t="n"/>
      <c r="C128" s="7" t="n"/>
      <c r="F128" s="10" t="n"/>
    </row>
    <row r="129">
      <c r="A129" s="8" t="n"/>
      <c r="C129" s="7" t="n"/>
      <c r="F129" s="10" t="n"/>
    </row>
    <row r="130">
      <c r="A130" s="8" t="n"/>
      <c r="C130" s="7" t="n"/>
      <c r="F130" s="10" t="n"/>
    </row>
    <row r="131">
      <c r="A131" s="8" t="n"/>
      <c r="C131" s="7" t="n"/>
      <c r="F131" s="10" t="n"/>
    </row>
    <row r="132">
      <c r="A132" s="8" t="n"/>
      <c r="C132" s="7" t="n"/>
      <c r="F132" s="10" t="n"/>
    </row>
    <row r="133">
      <c r="A133" s="8" t="n"/>
      <c r="C133" s="7" t="n"/>
      <c r="F133" s="10" t="n"/>
    </row>
    <row r="134">
      <c r="A134" s="8" t="n"/>
      <c r="C134" s="7" t="n"/>
      <c r="F134" s="10" t="n"/>
    </row>
    <row r="135">
      <c r="A135" s="8" t="n"/>
      <c r="C135" s="7" t="n"/>
      <c r="F135" s="10" t="n"/>
    </row>
    <row r="136">
      <c r="A136" s="8" t="n"/>
      <c r="C136" s="7" t="n"/>
      <c r="F136" s="10" t="n"/>
    </row>
    <row r="137">
      <c r="A137" s="8" t="n"/>
      <c r="C137" s="7" t="n"/>
      <c r="F137" s="10" t="n"/>
    </row>
    <row r="138">
      <c r="A138" s="8" t="n"/>
      <c r="C138" s="7" t="n"/>
      <c r="F138" s="10" t="n"/>
    </row>
    <row r="139">
      <c r="A139" s="8" t="n"/>
      <c r="C139" s="7" t="n"/>
      <c r="F139" s="10" t="n"/>
    </row>
    <row r="140">
      <c r="A140" s="8" t="n"/>
      <c r="C140" s="7" t="n"/>
      <c r="F140" s="10" t="n"/>
    </row>
    <row r="141">
      <c r="A141" s="8" t="n"/>
      <c r="C141" s="7" t="n"/>
      <c r="F141" s="10" t="n"/>
    </row>
    <row r="142">
      <c r="A142" s="8" t="n"/>
      <c r="C142" s="7" t="n"/>
      <c r="F142" s="10" t="n"/>
    </row>
    <row r="143">
      <c r="A143" s="8" t="n"/>
      <c r="C143" s="7" t="n"/>
      <c r="F143" s="10" t="n"/>
    </row>
    <row r="144">
      <c r="A144" s="8" t="n"/>
      <c r="C144" s="7" t="n"/>
      <c r="F144" s="10" t="n"/>
    </row>
    <row r="145">
      <c r="A145" s="8" t="n"/>
      <c r="C145" s="7" t="n"/>
      <c r="F145" s="10" t="n"/>
    </row>
    <row r="146">
      <c r="A146" s="8" t="n"/>
      <c r="C146" s="7" t="n"/>
      <c r="F146" s="10" t="n"/>
    </row>
    <row r="147">
      <c r="A147" s="8" t="n"/>
      <c r="C147" s="7" t="n"/>
      <c r="F147" s="10" t="n"/>
    </row>
    <row r="148">
      <c r="A148" s="8" t="n"/>
      <c r="C148" s="7" t="n"/>
      <c r="F148" s="10" t="n"/>
    </row>
    <row r="149">
      <c r="A149" s="8" t="n"/>
      <c r="C149" s="7" t="n"/>
      <c r="F149" s="10" t="n"/>
    </row>
    <row r="150">
      <c r="A150" s="8" t="n"/>
      <c r="C150" s="7" t="n"/>
      <c r="F150" s="10" t="n"/>
    </row>
    <row r="151">
      <c r="A151" s="8" t="n"/>
      <c r="C151" s="7" t="n"/>
      <c r="F151" s="10" t="n"/>
    </row>
    <row r="152">
      <c r="A152" s="8" t="n"/>
      <c r="C152" s="7" t="n"/>
      <c r="F152" s="10" t="n"/>
    </row>
    <row r="153">
      <c r="A153" s="8" t="n"/>
      <c r="C153" s="7" t="n"/>
      <c r="F153" s="10" t="n"/>
    </row>
    <row r="154">
      <c r="A154" s="8" t="n"/>
      <c r="C154" s="7" t="n"/>
      <c r="F154" s="10" t="n"/>
    </row>
    <row r="155">
      <c r="A155" s="8" t="n"/>
      <c r="C155" s="7" t="n"/>
      <c r="F155" s="10" t="n"/>
    </row>
    <row r="156">
      <c r="A156" s="8" t="n"/>
      <c r="C156" s="7" t="n"/>
      <c r="F156" s="10" t="n"/>
    </row>
    <row r="157">
      <c r="A157" s="8" t="n"/>
      <c r="C157" s="7" t="n"/>
      <c r="F157" s="10" t="n"/>
    </row>
    <row r="158">
      <c r="A158" s="8" t="n"/>
      <c r="C158" s="7" t="n"/>
      <c r="F158" s="10" t="n"/>
    </row>
    <row r="159">
      <c r="A159" s="8" t="n"/>
      <c r="C159" s="7" t="n"/>
      <c r="F159" s="10" t="n"/>
    </row>
    <row r="160">
      <c r="A160" s="8" t="n"/>
      <c r="C160" s="7" t="n"/>
      <c r="F160" s="10" t="n"/>
    </row>
    <row r="161">
      <c r="A161" s="8" t="n"/>
      <c r="C161" s="7" t="n"/>
      <c r="F161" s="10" t="n"/>
    </row>
    <row r="162">
      <c r="A162" s="8" t="n"/>
      <c r="C162" s="7" t="n"/>
      <c r="F162" s="10" t="n"/>
    </row>
    <row r="163">
      <c r="A163" s="8" t="n"/>
      <c r="C163" s="7" t="n"/>
      <c r="F163" s="10" t="n"/>
    </row>
    <row r="164">
      <c r="A164" s="8" t="n"/>
      <c r="C164" s="7" t="n"/>
      <c r="F164" s="10" t="n"/>
    </row>
    <row r="165">
      <c r="A165" s="8" t="n"/>
      <c r="C165" s="7" t="n"/>
      <c r="F165" s="10" t="n"/>
    </row>
    <row r="166">
      <c r="A166" s="8" t="n"/>
      <c r="C166" s="7" t="n"/>
      <c r="F166" s="10" t="n"/>
    </row>
    <row r="167">
      <c r="A167" s="8" t="n"/>
      <c r="C167" s="7" t="n"/>
      <c r="F167" s="10" t="n"/>
    </row>
    <row r="168">
      <c r="A168" s="8" t="n"/>
      <c r="C168" s="7" t="n"/>
      <c r="F168" s="10" t="n"/>
    </row>
    <row r="169">
      <c r="A169" s="8" t="n"/>
      <c r="C169" s="7" t="n"/>
      <c r="F169" s="10" t="n"/>
    </row>
    <row r="170">
      <c r="A170" s="8" t="n"/>
      <c r="C170" s="7" t="n"/>
      <c r="F170" s="10" t="n"/>
    </row>
    <row r="171">
      <c r="A171" s="8" t="n"/>
      <c r="C171" s="7" t="n"/>
      <c r="F171" s="10" t="n"/>
    </row>
    <row r="172">
      <c r="A172" s="8" t="n"/>
      <c r="C172" s="7" t="n"/>
      <c r="F172" s="10" t="n"/>
    </row>
    <row r="173">
      <c r="A173" s="8" t="n"/>
      <c r="C173" s="7" t="n"/>
      <c r="F173" s="10" t="n"/>
    </row>
    <row r="174">
      <c r="A174" s="8" t="n"/>
      <c r="C174" s="7" t="n"/>
      <c r="F174" s="10" t="n"/>
    </row>
    <row r="175">
      <c r="A175" s="8" t="n"/>
      <c r="C175" s="7" t="n"/>
      <c r="F175" s="10" t="n"/>
    </row>
    <row r="176">
      <c r="A176" s="8" t="n"/>
      <c r="C176" s="7" t="n"/>
      <c r="F176" s="10" t="n"/>
    </row>
    <row r="177">
      <c r="A177" s="8" t="n"/>
      <c r="C177" s="7" t="n"/>
      <c r="F177" s="10" t="n"/>
    </row>
    <row r="178">
      <c r="A178" s="8" t="n"/>
      <c r="C178" s="7" t="n"/>
      <c r="F178" s="10" t="n"/>
    </row>
    <row r="179">
      <c r="A179" s="8" t="n"/>
      <c r="C179" s="7" t="n"/>
      <c r="F179" s="10" t="n"/>
    </row>
    <row r="180">
      <c r="A180" s="8" t="n"/>
      <c r="C180" s="7" t="n"/>
      <c r="F180" s="10" t="n"/>
    </row>
    <row r="181">
      <c r="A181" s="8" t="n"/>
      <c r="C181" s="7" t="n"/>
      <c r="F181" s="10" t="n"/>
    </row>
    <row r="182">
      <c r="A182" s="8" t="n"/>
      <c r="C182" s="7" t="n"/>
      <c r="F182" s="10" t="n"/>
    </row>
    <row r="183">
      <c r="A183" s="8" t="n"/>
      <c r="C183" s="7" t="n"/>
      <c r="F183" s="10" t="n"/>
    </row>
    <row r="184">
      <c r="A184" s="8" t="n"/>
      <c r="C184" s="7" t="n"/>
      <c r="F184" s="10" t="n"/>
    </row>
    <row r="185">
      <c r="A185" s="8" t="n"/>
      <c r="C185" s="7" t="n"/>
      <c r="F185" s="10" t="n"/>
    </row>
    <row r="186">
      <c r="A186" s="8" t="n"/>
      <c r="C186" s="7" t="n"/>
      <c r="F186" s="10" t="n"/>
    </row>
    <row r="187">
      <c r="A187" s="8" t="n"/>
      <c r="C187" s="7" t="n"/>
      <c r="F187" s="10" t="n"/>
    </row>
    <row r="188">
      <c r="A188" s="8" t="n"/>
      <c r="C188" s="7" t="n"/>
      <c r="F188" s="10" t="n"/>
    </row>
    <row r="189">
      <c r="A189" s="8" t="n"/>
      <c r="C189" s="7" t="n"/>
      <c r="F189" s="10" t="n"/>
    </row>
    <row r="190">
      <c r="A190" s="8" t="n"/>
      <c r="C190" s="7" t="n"/>
      <c r="F190" s="10" t="n"/>
    </row>
    <row r="191">
      <c r="A191" s="8" t="n"/>
      <c r="C191" s="7" t="n"/>
      <c r="F191" s="10" t="n"/>
    </row>
    <row r="192">
      <c r="A192" s="8" t="n"/>
      <c r="C192" s="7" t="n"/>
      <c r="F192" s="10" t="n"/>
    </row>
    <row r="193">
      <c r="A193" s="8" t="n"/>
      <c r="C193" s="7" t="n"/>
      <c r="F193" s="10" t="n"/>
    </row>
    <row r="194">
      <c r="A194" s="8" t="n"/>
      <c r="C194" s="7" t="n"/>
      <c r="F194" s="10" t="n"/>
    </row>
    <row r="195">
      <c r="A195" s="8" t="n"/>
      <c r="C195" s="7" t="n"/>
      <c r="F195" s="10" t="n"/>
    </row>
    <row r="196">
      <c r="A196" s="8" t="n"/>
      <c r="C196" s="7" t="n"/>
      <c r="F196" s="10" t="n"/>
    </row>
    <row r="197">
      <c r="A197" s="8" t="n"/>
      <c r="C197" s="7" t="n"/>
      <c r="F197" s="10" t="n"/>
    </row>
    <row r="198">
      <c r="A198" s="8" t="n"/>
      <c r="C198" s="7" t="n"/>
      <c r="F198" s="10" t="n"/>
    </row>
    <row r="199">
      <c r="A199" s="8" t="n"/>
      <c r="C199" s="7" t="n"/>
      <c r="F199" s="10" t="n"/>
    </row>
    <row r="200">
      <c r="A200" s="8" t="n"/>
      <c r="C200" s="7" t="n"/>
      <c r="F200" s="10" t="n"/>
    </row>
    <row r="201">
      <c r="A201" s="8" t="n"/>
      <c r="C201" s="7" t="n"/>
      <c r="F201" s="10" t="n"/>
    </row>
    <row r="202">
      <c r="A202" s="8" t="n"/>
      <c r="C202" s="7" t="n"/>
      <c r="F202" s="10" t="n"/>
    </row>
    <row r="203">
      <c r="A203" s="8" t="n"/>
      <c r="C203" s="7" t="n"/>
      <c r="F203" s="10" t="n"/>
    </row>
    <row r="204">
      <c r="A204" s="8" t="n"/>
      <c r="C204" s="7" t="n"/>
      <c r="F204" s="10" t="n"/>
    </row>
    <row r="205">
      <c r="A205" s="8" t="n"/>
      <c r="C205" s="7" t="n"/>
      <c r="F205" s="10" t="n"/>
    </row>
    <row r="206">
      <c r="A206" s="8" t="n"/>
      <c r="C206" s="7" t="n"/>
      <c r="F206" s="10" t="n"/>
    </row>
    <row r="207">
      <c r="A207" s="8" t="n"/>
      <c r="C207" s="7" t="n"/>
      <c r="F207" s="10" t="n"/>
    </row>
    <row r="208">
      <c r="A208" s="8" t="n"/>
      <c r="C208" s="7" t="n"/>
      <c r="F208" s="10" t="n"/>
    </row>
    <row r="209">
      <c r="A209" s="8" t="n"/>
      <c r="C209" s="7" t="n"/>
      <c r="F209" s="10" t="n"/>
    </row>
    <row r="210">
      <c r="A210" s="8" t="n"/>
      <c r="C210" s="7" t="n"/>
      <c r="F210" s="10" t="n"/>
    </row>
    <row r="211">
      <c r="A211" s="8" t="n"/>
      <c r="C211" s="7" t="n"/>
      <c r="F211" s="10" t="n"/>
    </row>
    <row r="212">
      <c r="A212" s="8" t="n"/>
      <c r="C212" s="7" t="n"/>
      <c r="F212" s="10" t="n"/>
    </row>
    <row r="213">
      <c r="A213" s="8" t="n"/>
      <c r="C213" s="7" t="n"/>
      <c r="F213" s="10" t="n"/>
    </row>
    <row r="214">
      <c r="A214" s="8" t="n"/>
      <c r="C214" s="7" t="n"/>
      <c r="F214" s="10" t="n"/>
    </row>
    <row r="215">
      <c r="A215" s="8" t="n"/>
      <c r="C215" s="7" t="n"/>
      <c r="F215" s="10" t="n"/>
    </row>
    <row r="216">
      <c r="A216" s="8" t="n"/>
      <c r="C216" s="7" t="n"/>
      <c r="F216" s="10" t="n"/>
    </row>
    <row r="217">
      <c r="A217" s="8" t="n"/>
      <c r="C217" s="7" t="n"/>
      <c r="F217" s="10" t="n"/>
    </row>
    <row r="218">
      <c r="A218" s="8" t="n"/>
      <c r="C218" s="7" t="n"/>
      <c r="F218" s="10" t="n"/>
    </row>
    <row r="219">
      <c r="A219" s="8" t="n"/>
      <c r="C219" s="7" t="n"/>
      <c r="F219" s="10" t="n"/>
    </row>
    <row r="220">
      <c r="A220" s="8" t="n"/>
      <c r="C220" s="7" t="n"/>
      <c r="F220" s="10" t="n"/>
    </row>
    <row r="221">
      <c r="A221" s="8" t="n"/>
      <c r="C221" s="7" t="n"/>
      <c r="F221" s="10" t="n"/>
    </row>
    <row r="222">
      <c r="A222" s="8" t="n"/>
      <c r="C222" s="7" t="n"/>
      <c r="F222" s="10" t="n"/>
    </row>
    <row r="223">
      <c r="A223" s="8" t="n"/>
      <c r="C223" s="7" t="n"/>
      <c r="F223" s="10" t="n"/>
    </row>
    <row r="224">
      <c r="A224" s="8" t="n"/>
      <c r="C224" s="7" t="n"/>
      <c r="F224" s="10" t="n"/>
    </row>
    <row r="225">
      <c r="A225" s="8" t="n"/>
      <c r="C225" s="7" t="n"/>
      <c r="F225" s="10" t="n"/>
    </row>
    <row r="226">
      <c r="A226" s="8" t="n"/>
      <c r="C226" s="7" t="n"/>
      <c r="F226" s="10" t="n"/>
    </row>
    <row r="227">
      <c r="A227" s="8" t="n"/>
      <c r="C227" s="7" t="n"/>
      <c r="F227" s="10" t="n"/>
    </row>
    <row r="228">
      <c r="A228" s="8" t="n"/>
      <c r="C228" s="7" t="n"/>
      <c r="F228" s="10" t="n"/>
    </row>
    <row r="229">
      <c r="A229" s="8" t="n"/>
      <c r="C229" s="7" t="n"/>
      <c r="F229" s="10" t="n"/>
    </row>
    <row r="230">
      <c r="A230" s="8" t="n"/>
      <c r="C230" s="7" t="n"/>
      <c r="F230" s="10" t="n"/>
    </row>
    <row r="231">
      <c r="A231" s="8" t="n"/>
      <c r="C231" s="7" t="n"/>
      <c r="F231" s="10" t="n"/>
    </row>
    <row r="232">
      <c r="A232" s="8" t="n"/>
      <c r="C232" s="7" t="n"/>
      <c r="F232" s="10" t="n"/>
    </row>
    <row r="233">
      <c r="A233" s="8" t="n"/>
      <c r="C233" s="7" t="n"/>
      <c r="F233" s="10" t="n"/>
    </row>
    <row r="234">
      <c r="A234" s="8" t="n"/>
      <c r="C234" s="7" t="n"/>
      <c r="F234" s="10" t="n"/>
    </row>
    <row r="235">
      <c r="A235" s="8" t="n"/>
      <c r="C235" s="7" t="n"/>
      <c r="F235" s="10" t="n"/>
    </row>
    <row r="236">
      <c r="A236" s="8" t="n"/>
      <c r="C236" s="7" t="n"/>
      <c r="F236" s="10" t="n"/>
    </row>
    <row r="237">
      <c r="A237" s="8" t="n"/>
      <c r="C237" s="7" t="n"/>
      <c r="F237" s="10" t="n"/>
    </row>
    <row r="238">
      <c r="A238" s="8" t="n"/>
      <c r="C238" s="7" t="n"/>
      <c r="F238" s="10" t="n"/>
    </row>
    <row r="239">
      <c r="A239" s="8" t="n"/>
      <c r="C239" s="7" t="n"/>
      <c r="F239" s="10" t="n"/>
    </row>
    <row r="240">
      <c r="A240" s="8" t="n"/>
      <c r="C240" s="7" t="n"/>
      <c r="F240" s="10" t="n"/>
    </row>
    <row r="241">
      <c r="A241" s="8" t="n"/>
      <c r="C241" s="7" t="n"/>
      <c r="F241" s="10" t="n"/>
    </row>
    <row r="242">
      <c r="A242" s="8" t="n"/>
      <c r="C242" s="7" t="n"/>
      <c r="F242" s="10" t="n"/>
    </row>
    <row r="243">
      <c r="A243" s="8" t="n"/>
      <c r="C243" s="7" t="n"/>
      <c r="F243" s="10" t="n"/>
    </row>
    <row r="244">
      <c r="A244" s="8" t="n"/>
      <c r="C244" s="7" t="n"/>
      <c r="F244" s="10" t="n"/>
    </row>
    <row r="245">
      <c r="A245" s="8" t="n"/>
      <c r="C245" s="7" t="n"/>
      <c r="F245" s="10" t="n"/>
    </row>
    <row r="246">
      <c r="A246" s="8" t="n"/>
      <c r="C246" s="7" t="n"/>
      <c r="F246" s="10" t="n"/>
    </row>
    <row r="247">
      <c r="A247" s="8" t="n"/>
      <c r="C247" s="7" t="n"/>
      <c r="F247" s="10" t="n"/>
    </row>
    <row r="248">
      <c r="A248" s="8" t="n"/>
      <c r="C248" s="7" t="n"/>
      <c r="F248" s="10" t="n"/>
    </row>
    <row r="249">
      <c r="A249" s="8" t="n"/>
      <c r="C249" s="7" t="n"/>
      <c r="F249" s="10" t="n"/>
    </row>
    <row r="250">
      <c r="A250" s="8" t="n"/>
      <c r="C250" s="7" t="n"/>
      <c r="F250" s="10" t="n"/>
    </row>
    <row r="251">
      <c r="A251" s="8" t="n"/>
      <c r="C251" s="7" t="n"/>
      <c r="F251" s="10" t="n"/>
    </row>
    <row r="252">
      <c r="A252" s="8" t="n"/>
      <c r="C252" s="7" t="n"/>
      <c r="F252" s="10" t="n"/>
    </row>
    <row r="253">
      <c r="A253" s="8" t="n"/>
      <c r="C253" s="7" t="n"/>
      <c r="F253" s="10" t="n"/>
    </row>
    <row r="254">
      <c r="A254" s="8" t="n"/>
      <c r="C254" s="7" t="n"/>
      <c r="F254" s="10" t="n"/>
    </row>
    <row r="255">
      <c r="A255" s="8" t="n"/>
      <c r="C255" s="7" t="n"/>
      <c r="F255" s="10" t="n"/>
    </row>
    <row r="256">
      <c r="A256" s="8" t="n"/>
      <c r="C256" s="7" t="n"/>
      <c r="F256" s="10" t="n"/>
    </row>
    <row r="257">
      <c r="A257" s="8" t="n"/>
      <c r="C257" s="7" t="n"/>
      <c r="F257" s="10" t="n"/>
    </row>
    <row r="258">
      <c r="A258" s="8" t="n"/>
      <c r="C258" s="7" t="n"/>
      <c r="F258" s="10" t="n"/>
    </row>
    <row r="259">
      <c r="A259" s="8" t="n"/>
      <c r="C259" s="7" t="n"/>
      <c r="F259" s="10" t="n"/>
    </row>
    <row r="260">
      <c r="A260" s="8" t="n"/>
      <c r="C260" s="7" t="n"/>
      <c r="F260" s="10" t="n"/>
    </row>
    <row r="261">
      <c r="A261" s="8" t="n"/>
      <c r="C261" s="7" t="n"/>
      <c r="F261" s="10" t="n"/>
    </row>
    <row r="262">
      <c r="A262" s="8" t="n"/>
      <c r="C262" s="7" t="n"/>
      <c r="F262" s="10" t="n"/>
    </row>
    <row r="263">
      <c r="A263" s="8" t="n"/>
      <c r="C263" s="7" t="n"/>
      <c r="F263" s="10" t="n"/>
    </row>
    <row r="264">
      <c r="A264" s="8" t="n"/>
      <c r="C264" s="7" t="n"/>
      <c r="F264" s="10" t="n"/>
    </row>
    <row r="265">
      <c r="A265" s="8" t="n"/>
      <c r="C265" s="7" t="n"/>
      <c r="F265" s="10" t="n"/>
    </row>
    <row r="266">
      <c r="A266" s="8" t="n"/>
      <c r="C266" s="7" t="n"/>
      <c r="F266" s="10" t="n"/>
    </row>
    <row r="267">
      <c r="A267" s="8" t="n"/>
      <c r="C267" s="7" t="n"/>
      <c r="F267" s="10" t="n"/>
    </row>
    <row r="268">
      <c r="A268" s="8" t="n"/>
      <c r="C268" s="7" t="n"/>
      <c r="F268" s="10" t="n"/>
    </row>
    <row r="269">
      <c r="A269" s="8" t="n"/>
      <c r="C269" s="7" t="n"/>
      <c r="F269" s="10" t="n"/>
    </row>
    <row r="270">
      <c r="A270" s="8" t="n"/>
      <c r="C270" s="7" t="n"/>
      <c r="F270" s="10" t="n"/>
    </row>
    <row r="271">
      <c r="A271" s="8" t="n"/>
      <c r="C271" s="7" t="n"/>
      <c r="F271" s="10" t="n"/>
    </row>
    <row r="272">
      <c r="A272" s="8" t="n"/>
      <c r="C272" s="7" t="n"/>
      <c r="F272" s="10" t="n"/>
    </row>
    <row r="273">
      <c r="A273" s="8" t="n"/>
      <c r="C273" s="7" t="n"/>
      <c r="F273" s="10" t="n"/>
    </row>
    <row r="274">
      <c r="A274" s="8" t="n"/>
      <c r="C274" s="7" t="n"/>
      <c r="F274" s="10" t="n"/>
    </row>
    <row r="275">
      <c r="A275" s="8" t="n"/>
      <c r="C275" s="7" t="n"/>
      <c r="F275" s="10" t="n"/>
    </row>
    <row r="276">
      <c r="A276" s="8" t="n"/>
      <c r="C276" s="7" t="n"/>
      <c r="F276" s="10" t="n"/>
    </row>
    <row r="277">
      <c r="A277" s="8" t="n"/>
      <c r="C277" s="7" t="n"/>
      <c r="F277" s="10" t="n"/>
    </row>
    <row r="278">
      <c r="A278" s="8" t="n"/>
      <c r="C278" s="7" t="n"/>
      <c r="F278" s="10" t="n"/>
    </row>
    <row r="279">
      <c r="A279" s="8" t="n"/>
      <c r="C279" s="7" t="n"/>
      <c r="F279" s="10" t="n"/>
    </row>
    <row r="280">
      <c r="A280" s="8" t="n"/>
      <c r="C280" s="7" t="n"/>
      <c r="F280" s="10" t="n"/>
    </row>
    <row r="281">
      <c r="A281" s="8" t="n"/>
      <c r="C281" s="7" t="n"/>
      <c r="F281" s="10" t="n"/>
    </row>
    <row r="282">
      <c r="A282" s="8" t="n"/>
      <c r="C282" s="7" t="n"/>
      <c r="F282" s="10" t="n"/>
    </row>
    <row r="283">
      <c r="A283" s="8" t="n"/>
      <c r="C283" s="7" t="n"/>
      <c r="F283" s="10" t="n"/>
    </row>
    <row r="284">
      <c r="A284" s="8" t="n"/>
      <c r="C284" s="7" t="n"/>
      <c r="F284" s="10" t="n"/>
    </row>
    <row r="285">
      <c r="A285" s="8" t="n"/>
      <c r="C285" s="7" t="n"/>
      <c r="F285" s="10" t="n"/>
    </row>
    <row r="286">
      <c r="A286" s="8" t="n"/>
      <c r="C286" s="7" t="n"/>
      <c r="F286" s="10" t="n"/>
    </row>
    <row r="287">
      <c r="A287" s="8" t="n"/>
      <c r="C287" s="7" t="n"/>
      <c r="F287" s="10" t="n"/>
    </row>
    <row r="288">
      <c r="A288" s="8" t="n"/>
      <c r="C288" s="7" t="n"/>
      <c r="F288" s="10" t="n"/>
    </row>
    <row r="289">
      <c r="A289" s="8" t="n"/>
      <c r="C289" s="7" t="n"/>
      <c r="F289" s="10" t="n"/>
    </row>
    <row r="290">
      <c r="A290" s="8" t="n"/>
      <c r="C290" s="7" t="n"/>
      <c r="F290" s="10" t="n"/>
    </row>
    <row r="291">
      <c r="A291" s="8" t="n"/>
      <c r="C291" s="7" t="n"/>
      <c r="F291" s="10" t="n"/>
    </row>
    <row r="292">
      <c r="A292" s="8" t="n"/>
      <c r="C292" s="7" t="n"/>
      <c r="F292" s="10" t="n"/>
    </row>
    <row r="293">
      <c r="A293" s="8" t="n"/>
      <c r="C293" s="7" t="n"/>
      <c r="F293" s="10" t="n"/>
    </row>
    <row r="294">
      <c r="A294" s="8" t="n"/>
      <c r="C294" s="7" t="n"/>
      <c r="F294" s="10" t="n"/>
    </row>
    <row r="295">
      <c r="A295" s="8" t="n"/>
      <c r="C295" s="7" t="n"/>
      <c r="F295" s="10" t="n"/>
    </row>
    <row r="296">
      <c r="A296" s="8" t="n"/>
      <c r="C296" s="7" t="n"/>
      <c r="F296" s="10" t="n"/>
    </row>
    <row r="297">
      <c r="A297" s="8" t="n"/>
      <c r="C297" s="7" t="n"/>
      <c r="F297" s="10" t="n"/>
    </row>
    <row r="298">
      <c r="A298" s="8" t="n"/>
      <c r="C298" s="7" t="n"/>
      <c r="F298" s="10" t="n"/>
    </row>
    <row r="299">
      <c r="A299" s="8" t="n"/>
      <c r="C299" s="7" t="n"/>
      <c r="F299" s="10" t="n"/>
    </row>
    <row r="300">
      <c r="A300" s="8" t="n"/>
      <c r="C300" s="7" t="n"/>
      <c r="F300" s="10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6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1" t="inlineStr">
        <is>
          <t>CHECKLIST ANTES DE SAIR — marque OK ou anote o problema</t>
        </is>
      </c>
    </row>
    <row r="2">
      <c r="A2" s="2" t="inlineStr">
        <is>
          <t>Placa: ____________   Motorista: ____________________   Semana de ___/___</t>
        </is>
      </c>
    </row>
    <row r="4">
      <c r="A4" s="12" t="inlineStr">
        <is>
          <t>Item</t>
        </is>
      </c>
      <c r="B4" s="13" t="inlineStr">
        <is>
          <t>Seg</t>
        </is>
      </c>
      <c r="C4" s="13" t="inlineStr">
        <is>
          <t>Ter</t>
        </is>
      </c>
      <c r="D4" s="13" t="inlineStr">
        <is>
          <t>Qua</t>
        </is>
      </c>
      <c r="E4" s="13" t="inlineStr">
        <is>
          <t>Qui</t>
        </is>
      </c>
      <c r="F4" s="13" t="inlineStr">
        <is>
          <t>Sex</t>
        </is>
      </c>
      <c r="G4" s="13" t="inlineStr">
        <is>
          <t>Sáb</t>
        </is>
      </c>
      <c r="H4" s="13" t="inlineStr">
        <is>
          <t>Dom</t>
        </is>
      </c>
    </row>
    <row r="5">
      <c r="A5" s="2" t="inlineStr">
        <is>
          <t>Pneus: calibragem, cortes, bolhas e estepe</t>
        </is>
      </c>
      <c r="B5" s="14" t="n"/>
      <c r="C5" s="14" t="n"/>
      <c r="D5" s="14" t="n"/>
      <c r="E5" s="14" t="n"/>
      <c r="F5" s="14" t="n"/>
      <c r="G5" s="14" t="n"/>
      <c r="H5" s="14" t="n"/>
    </row>
    <row r="6">
      <c r="A6" s="2" t="inlineStr">
        <is>
          <t>Porcas das rodas (visual)</t>
        </is>
      </c>
      <c r="B6" s="14" t="n"/>
      <c r="C6" s="14" t="n"/>
      <c r="D6" s="14" t="n"/>
      <c r="E6" s="14" t="n"/>
      <c r="F6" s="14" t="n"/>
      <c r="G6" s="14" t="n"/>
      <c r="H6" s="14" t="n"/>
    </row>
    <row r="7">
      <c r="A7" s="2" t="inlineStr">
        <is>
          <t>Nível do óleo do motor</t>
        </is>
      </c>
      <c r="B7" s="14" t="n"/>
      <c r="C7" s="14" t="n"/>
      <c r="D7" s="14" t="n"/>
      <c r="E7" s="14" t="n"/>
      <c r="F7" s="14" t="n"/>
      <c r="G7" s="14" t="n"/>
      <c r="H7" s="14" t="n"/>
    </row>
    <row r="8">
      <c r="A8" s="2" t="inlineStr">
        <is>
          <t>Nível do líquido de arrefecimento</t>
        </is>
      </c>
      <c r="B8" s="14" t="n"/>
      <c r="C8" s="14" t="n"/>
      <c r="D8" s="14" t="n"/>
      <c r="E8" s="14" t="n"/>
      <c r="F8" s="14" t="n"/>
      <c r="G8" s="14" t="n"/>
      <c r="H8" s="14" t="n"/>
    </row>
    <row r="9">
      <c r="A9" s="2" t="inlineStr">
        <is>
          <t>Nível do Arla 32 (se o caminhão usa)</t>
        </is>
      </c>
      <c r="B9" s="14" t="n"/>
      <c r="C9" s="14" t="n"/>
      <c r="D9" s="14" t="n"/>
      <c r="E9" s="14" t="n"/>
      <c r="F9" s="14" t="n"/>
      <c r="G9" s="14" t="n"/>
      <c r="H9" s="14" t="n"/>
    </row>
    <row r="10">
      <c r="A10" s="2" t="inlineStr">
        <is>
          <t>Vazamentos embaixo do caminhão</t>
        </is>
      </c>
      <c r="B10" s="14" t="n"/>
      <c r="C10" s="14" t="n"/>
      <c r="D10" s="14" t="n"/>
      <c r="E10" s="14" t="n"/>
      <c r="F10" s="14" t="n"/>
      <c r="G10" s="14" t="n"/>
      <c r="H10" s="14" t="n"/>
    </row>
    <row r="11">
      <c r="A11" s="2" t="inlineStr">
        <is>
          <t>Freios: pedal, freio de estacionamento e ar (manômetro)</t>
        </is>
      </c>
      <c r="B11" s="14" t="n"/>
      <c r="C11" s="14" t="n"/>
      <c r="D11" s="14" t="n"/>
      <c r="E11" s="14" t="n"/>
      <c r="F11" s="14" t="n"/>
      <c r="G11" s="14" t="n"/>
      <c r="H11" s="14" t="n"/>
    </row>
    <row r="12">
      <c r="A12" s="2" t="inlineStr">
        <is>
          <t>Luzes: faróis, setas, freio, ré e lanternas</t>
        </is>
      </c>
      <c r="B12" s="14" t="n"/>
      <c r="C12" s="14" t="n"/>
      <c r="D12" s="14" t="n"/>
      <c r="E12" s="14" t="n"/>
      <c r="F12" s="14" t="n"/>
      <c r="G12" s="14" t="n"/>
      <c r="H12" s="14" t="n"/>
    </row>
    <row r="13">
      <c r="A13" s="2" t="inlineStr">
        <is>
          <t>Buzina, limpador e retrovisores</t>
        </is>
      </c>
      <c r="B13" s="14" t="n"/>
      <c r="C13" s="14" t="n"/>
      <c r="D13" s="14" t="n"/>
      <c r="E13" s="14" t="n"/>
      <c r="F13" s="14" t="n"/>
      <c r="G13" s="14" t="n"/>
      <c r="H13" s="14" t="n"/>
    </row>
    <row r="14">
      <c r="A14" s="2" t="inlineStr">
        <is>
          <t>Tacógrafo funcionando e com disco/registro</t>
        </is>
      </c>
      <c r="B14" s="14" t="n"/>
      <c r="C14" s="14" t="n"/>
      <c r="D14" s="14" t="n"/>
      <c r="E14" s="14" t="n"/>
      <c r="F14" s="14" t="n"/>
      <c r="G14" s="14" t="n"/>
      <c r="H14" s="14" t="n"/>
    </row>
    <row r="15">
      <c r="A15" s="2" t="inlineStr">
        <is>
          <t>Engate, pino-rei e travas (se tem carreta)</t>
        </is>
      </c>
      <c r="B15" s="14" t="n"/>
      <c r="C15" s="14" t="n"/>
      <c r="D15" s="14" t="n"/>
      <c r="E15" s="14" t="n"/>
      <c r="F15" s="14" t="n"/>
      <c r="G15" s="14" t="n"/>
      <c r="H15" s="14" t="n"/>
    </row>
    <row r="16">
      <c r="A16" s="2" t="inlineStr">
        <is>
          <t>Amarração e lona da carga</t>
        </is>
      </c>
      <c r="B16" s="14" t="n"/>
      <c r="C16" s="14" t="n"/>
      <c r="D16" s="14" t="n"/>
      <c r="E16" s="14" t="n"/>
      <c r="F16" s="14" t="n"/>
      <c r="G16" s="14" t="n"/>
      <c r="H16" s="14" t="n"/>
    </row>
    <row r="17">
      <c r="A17" s="2" t="inlineStr">
        <is>
          <t>Extintor, triângulo, macaco e chave de roda</t>
        </is>
      </c>
      <c r="B17" s="14" t="n"/>
      <c r="C17" s="14" t="n"/>
      <c r="D17" s="14" t="n"/>
      <c r="E17" s="14" t="n"/>
      <c r="F17" s="14" t="n"/>
      <c r="G17" s="14" t="n"/>
      <c r="H17" s="14" t="n"/>
    </row>
    <row r="18">
      <c r="A18" s="2" t="inlineStr">
        <is>
          <t>Documentos: CRLV, CNH, nota e CT-e/MDF-e da carga</t>
        </is>
      </c>
      <c r="B18" s="14" t="n"/>
      <c r="C18" s="14" t="n"/>
      <c r="D18" s="14" t="n"/>
      <c r="E18" s="14" t="n"/>
      <c r="F18" s="14" t="n"/>
      <c r="G18" s="14" t="n"/>
      <c r="H18" s="14" t="n"/>
    </row>
    <row r="20">
      <c r="A20" s="9" t="inlineStr">
        <is>
          <t>Problema encontrado vira linha na aba HISTÓRICO quando for resolvido.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2026-09-30T01:16:09Z</dcterms:created>
  <dcterms:modified xsi:type="dcterms:W3CDTF">2026-09-30T01:16:09Z</dcterms:modified>
</cp:coreProperties>
</file>